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REDITACION\Evidencias\"/>
    </mc:Choice>
  </mc:AlternateContent>
  <xr:revisionPtr revIDLastSave="0" documentId="13_ncr:1_{943D55CC-CBFC-4312-9C79-855220C78185}" xr6:coauthVersionLast="47" xr6:coauthVersionMax="47" xr10:uidLastSave="{00000000-0000-0000-0000-000000000000}"/>
  <bookViews>
    <workbookView xWindow="-120" yWindow="-120" windowWidth="29040" windowHeight="17640" tabRatio="777" xr2:uid="{4E9D869D-19DD-4067-942B-15F9A386D223}"/>
  </bookViews>
  <sheets>
    <sheet name="Actividades GIFOR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5" l="1"/>
  <c r="H54" i="5"/>
  <c r="I54" i="5"/>
  <c r="J54" i="5"/>
  <c r="K54" i="5"/>
  <c r="L54" i="5"/>
  <c r="L55" i="5" s="1"/>
  <c r="M54" i="5"/>
  <c r="N54" i="5"/>
  <c r="O54" i="5"/>
  <c r="O55" i="5" s="1"/>
  <c r="P54" i="5"/>
  <c r="Q54" i="5"/>
  <c r="R54" i="5"/>
  <c r="S54" i="5"/>
  <c r="T54" i="5"/>
  <c r="T55" i="5" s="1"/>
  <c r="U54" i="5"/>
  <c r="V54" i="5"/>
  <c r="W54" i="5"/>
  <c r="W55" i="5" s="1"/>
  <c r="X54" i="5"/>
  <c r="Y54" i="5"/>
  <c r="Z54" i="5"/>
  <c r="AA54" i="5"/>
  <c r="AB54" i="5"/>
  <c r="AB55" i="5" s="1"/>
  <c r="AC54" i="5"/>
  <c r="AD54" i="5"/>
  <c r="AF54" i="5"/>
  <c r="AF55" i="5" s="1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G54" i="5"/>
  <c r="G55" i="5" s="1"/>
  <c r="H51" i="5"/>
  <c r="I51" i="5"/>
  <c r="J51" i="5"/>
  <c r="K51" i="5"/>
  <c r="L51" i="5"/>
  <c r="M51" i="5"/>
  <c r="N51" i="5"/>
  <c r="N52" i="5" s="1"/>
  <c r="O51" i="5"/>
  <c r="O52" i="5" s="1"/>
  <c r="P51" i="5"/>
  <c r="Q51" i="5"/>
  <c r="R51" i="5"/>
  <c r="S51" i="5"/>
  <c r="T51" i="5"/>
  <c r="U51" i="5"/>
  <c r="V51" i="5"/>
  <c r="V52" i="5" s="1"/>
  <c r="W51" i="5"/>
  <c r="W52" i="5" s="1"/>
  <c r="X51" i="5"/>
  <c r="Y51" i="5"/>
  <c r="Z51" i="5"/>
  <c r="AA51" i="5"/>
  <c r="AB51" i="5"/>
  <c r="AC51" i="5"/>
  <c r="AD51" i="5"/>
  <c r="AD52" i="5" s="1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G51" i="5"/>
  <c r="G52" i="5" s="1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F48" i="5"/>
  <c r="AF49" i="5" s="1"/>
  <c r="AG48" i="5"/>
  <c r="AH48" i="5"/>
  <c r="AI48" i="5"/>
  <c r="AJ48" i="5"/>
  <c r="AK48" i="5"/>
  <c r="AK49" i="5" s="1"/>
  <c r="AL48" i="5"/>
  <c r="AM48" i="5"/>
  <c r="AM49" i="5" s="1"/>
  <c r="AN48" i="5"/>
  <c r="AN49" i="5" s="1"/>
  <c r="AO48" i="5"/>
  <c r="AP48" i="5"/>
  <c r="AQ48" i="5"/>
  <c r="AR48" i="5"/>
  <c r="AS48" i="5"/>
  <c r="AT48" i="5"/>
  <c r="AU48" i="5"/>
  <c r="AU49" i="5" s="1"/>
  <c r="G48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F45" i="5"/>
  <c r="AF46" i="5" s="1"/>
  <c r="AG45" i="5"/>
  <c r="AH45" i="5"/>
  <c r="AI45" i="5"/>
  <c r="AI46" i="5" s="1"/>
  <c r="AJ45" i="5"/>
  <c r="AJ46" i="5" s="1"/>
  <c r="AK45" i="5"/>
  <c r="AK46" i="5" s="1"/>
  <c r="AL45" i="5"/>
  <c r="AL46" i="5" s="1"/>
  <c r="AM45" i="5"/>
  <c r="AN45" i="5"/>
  <c r="AN46" i="5" s="1"/>
  <c r="AO45" i="5"/>
  <c r="AP45" i="5"/>
  <c r="AQ45" i="5"/>
  <c r="AQ46" i="5" s="1"/>
  <c r="AR45" i="5"/>
  <c r="AR46" i="5" s="1"/>
  <c r="AS45" i="5"/>
  <c r="AS46" i="5" s="1"/>
  <c r="AT45" i="5"/>
  <c r="AT46" i="5" s="1"/>
  <c r="AU45" i="5"/>
  <c r="G45" i="5"/>
  <c r="AV37" i="5"/>
  <c r="AE37" i="5"/>
  <c r="AV30" i="5"/>
  <c r="AE17" i="5"/>
  <c r="AV8" i="5"/>
  <c r="AV9" i="5"/>
  <c r="AV10" i="5"/>
  <c r="AV11" i="5"/>
  <c r="AV12" i="5"/>
  <c r="AV45" i="5" s="1"/>
  <c r="AV13" i="5"/>
  <c r="AV14" i="5"/>
  <c r="AV15" i="5"/>
  <c r="AV16" i="5"/>
  <c r="AV48" i="5" s="1"/>
  <c r="AV17" i="5"/>
  <c r="AV18" i="5"/>
  <c r="AV19" i="5"/>
  <c r="AV20" i="5"/>
  <c r="AV21" i="5"/>
  <c r="AV22" i="5"/>
  <c r="AV23" i="5"/>
  <c r="AV24" i="5"/>
  <c r="AV25" i="5"/>
  <c r="AV26" i="5"/>
  <c r="AV27" i="5"/>
  <c r="AV51" i="5" s="1"/>
  <c r="AV28" i="5"/>
  <c r="AV29" i="5"/>
  <c r="AV31" i="5"/>
  <c r="AV32" i="5"/>
  <c r="AV33" i="5"/>
  <c r="AV34" i="5"/>
  <c r="AV35" i="5"/>
  <c r="AV36" i="5"/>
  <c r="AV38" i="5"/>
  <c r="AV54" i="5" s="1"/>
  <c r="AV39" i="5"/>
  <c r="AV40" i="5"/>
  <c r="AV42" i="5"/>
  <c r="AV43" i="5"/>
  <c r="AV7" i="5"/>
  <c r="AE8" i="5"/>
  <c r="AE9" i="5"/>
  <c r="AE10" i="5"/>
  <c r="AE11" i="5"/>
  <c r="AE12" i="5"/>
  <c r="AE13" i="5"/>
  <c r="AE14" i="5"/>
  <c r="AE15" i="5"/>
  <c r="AE16" i="5"/>
  <c r="AE18" i="5"/>
  <c r="AE48" i="5" s="1"/>
  <c r="AE19" i="5"/>
  <c r="AE20" i="5"/>
  <c r="AE21" i="5"/>
  <c r="AE22" i="5"/>
  <c r="AE23" i="5"/>
  <c r="AE24" i="5"/>
  <c r="AE25" i="5"/>
  <c r="AE26" i="5"/>
  <c r="AE27" i="5"/>
  <c r="AE51" i="5" s="1"/>
  <c r="AE28" i="5"/>
  <c r="AE29" i="5"/>
  <c r="AE30" i="5"/>
  <c r="AE31" i="5"/>
  <c r="AE32" i="5"/>
  <c r="AE33" i="5"/>
  <c r="AE34" i="5"/>
  <c r="AE35" i="5"/>
  <c r="AE36" i="5"/>
  <c r="AE38" i="5"/>
  <c r="AE54" i="5" s="1"/>
  <c r="AE39" i="5"/>
  <c r="AE40" i="5"/>
  <c r="AE42" i="5"/>
  <c r="AE43" i="5"/>
  <c r="AE7" i="5"/>
  <c r="AE45" i="5" s="1"/>
  <c r="J49" i="5" l="1"/>
  <c r="AE49" i="5"/>
  <c r="R49" i="5"/>
  <c r="I49" i="5"/>
  <c r="Q49" i="5"/>
  <c r="Y49" i="5"/>
  <c r="Z49" i="5"/>
  <c r="W49" i="5"/>
  <c r="AF52" i="5"/>
  <c r="AD49" i="5"/>
  <c r="V49" i="5"/>
  <c r="N49" i="5"/>
  <c r="AU52" i="5"/>
  <c r="AM52" i="5"/>
  <c r="AC46" i="5"/>
  <c r="U46" i="5"/>
  <c r="M46" i="5"/>
  <c r="AT49" i="5"/>
  <c r="AL49" i="5"/>
  <c r="AC49" i="5"/>
  <c r="U49" i="5"/>
  <c r="M49" i="5"/>
  <c r="AC52" i="5"/>
  <c r="U52" i="5"/>
  <c r="M52" i="5"/>
  <c r="AT55" i="5"/>
  <c r="AL55" i="5"/>
  <c r="AC55" i="5"/>
  <c r="U55" i="5"/>
  <c r="M55" i="5"/>
  <c r="G49" i="5"/>
  <c r="O49" i="5"/>
  <c r="AB46" i="5"/>
  <c r="L46" i="5"/>
  <c r="AS49" i="5"/>
  <c r="AB49" i="5"/>
  <c r="L49" i="5"/>
  <c r="AA46" i="5"/>
  <c r="S46" i="5"/>
  <c r="K46" i="5"/>
  <c r="AA49" i="5"/>
  <c r="S49" i="5"/>
  <c r="K49" i="5"/>
  <c r="AR52" i="5"/>
  <c r="AJ52" i="5"/>
  <c r="AR55" i="5"/>
  <c r="AJ55" i="5"/>
  <c r="AV52" i="5"/>
  <c r="AL52" i="5"/>
  <c r="AK52" i="5"/>
  <c r="AS52" i="5"/>
  <c r="AT52" i="5"/>
  <c r="W46" i="5"/>
  <c r="AR49" i="5"/>
  <c r="AV49" i="5"/>
  <c r="AJ49" i="5"/>
  <c r="T46" i="5"/>
  <c r="AE55" i="5"/>
  <c r="AD55" i="5"/>
  <c r="K55" i="5"/>
  <c r="S55" i="5"/>
  <c r="AA55" i="5"/>
  <c r="N55" i="5"/>
  <c r="V55" i="5"/>
  <c r="Z46" i="5"/>
  <c r="R46" i="5"/>
  <c r="J46" i="5"/>
  <c r="AQ49" i="5"/>
  <c r="AI49" i="5"/>
  <c r="AQ52" i="5"/>
  <c r="AI52" i="5"/>
  <c r="Z52" i="5"/>
  <c r="R52" i="5"/>
  <c r="J52" i="5"/>
  <c r="AQ55" i="5"/>
  <c r="AI55" i="5"/>
  <c r="Z55" i="5"/>
  <c r="R55" i="5"/>
  <c r="J55" i="5"/>
  <c r="AP49" i="5"/>
  <c r="AH49" i="5"/>
  <c r="AP52" i="5"/>
  <c r="AH52" i="5"/>
  <c r="AP55" i="5"/>
  <c r="AH55" i="5"/>
  <c r="Y55" i="5"/>
  <c r="Q55" i="5"/>
  <c r="I55" i="5"/>
  <c r="Y46" i="5"/>
  <c r="N46" i="5"/>
  <c r="AD46" i="5"/>
  <c r="I46" i="5"/>
  <c r="V46" i="5"/>
  <c r="AE46" i="5"/>
  <c r="Q46" i="5"/>
  <c r="G46" i="5"/>
  <c r="O46" i="5"/>
  <c r="AN52" i="5"/>
  <c r="T49" i="5"/>
  <c r="AE52" i="5"/>
  <c r="I52" i="5"/>
  <c r="Q52" i="5"/>
  <c r="L52" i="5"/>
  <c r="AB52" i="5"/>
  <c r="Y52" i="5"/>
  <c r="K52" i="5"/>
  <c r="S52" i="5"/>
  <c r="AA52" i="5"/>
  <c r="T52" i="5"/>
  <c r="AN55" i="5"/>
  <c r="AK55" i="5"/>
  <c r="AS55" i="5"/>
  <c r="AM55" i="5"/>
  <c r="AU55" i="5"/>
  <c r="AV55" i="5"/>
  <c r="AM46" i="5"/>
  <c r="AH46" i="5"/>
  <c r="AU46" i="5"/>
  <c r="AP46" i="5"/>
  <c r="AO46" i="5"/>
  <c r="AG46" i="5"/>
  <c r="X46" i="5"/>
  <c r="H46" i="5"/>
  <c r="AO49" i="5"/>
  <c r="AG49" i="5"/>
  <c r="X49" i="5"/>
  <c r="P49" i="5"/>
  <c r="H49" i="5"/>
  <c r="AO52" i="5"/>
  <c r="AG52" i="5"/>
  <c r="X52" i="5"/>
  <c r="P52" i="5"/>
  <c r="H52" i="5"/>
  <c r="AO55" i="5"/>
  <c r="AG55" i="5"/>
  <c r="X55" i="5"/>
  <c r="P55" i="5"/>
  <c r="H55" i="5"/>
</calcChain>
</file>

<file path=xl/sharedStrings.xml><?xml version="1.0" encoding="utf-8"?>
<sst xmlns="http://schemas.openxmlformats.org/spreadsheetml/2006/main" count="217" uniqueCount="108">
  <si>
    <t>Matemáticas</t>
  </si>
  <si>
    <t>Bases biológicas de la producción forestal</t>
  </si>
  <si>
    <t>Fundamentos físicos de la ingeniería</t>
  </si>
  <si>
    <t>Química general</t>
  </si>
  <si>
    <t>Métodos y paquetes estadísticos</t>
  </si>
  <si>
    <t>Ampliación de química y bioquímica</t>
  </si>
  <si>
    <t>Dibujo de ingeniería</t>
  </si>
  <si>
    <t>Economía y empresa</t>
  </si>
  <si>
    <t>Edafología</t>
  </si>
  <si>
    <t>Geomática</t>
  </si>
  <si>
    <t>Maquinaria y mecanización forestales</t>
  </si>
  <si>
    <t>Geología y climatología</t>
  </si>
  <si>
    <t>Electrotecnia y electrificación forestales</t>
  </si>
  <si>
    <t>Anatomía y fisiología vegetal</t>
  </si>
  <si>
    <t>Ecología y fauna forestal</t>
  </si>
  <si>
    <t>Botánica forestal y geobotánica</t>
  </si>
  <si>
    <t>Patología y entomología forestal</t>
  </si>
  <si>
    <t>Hidráulica forestal</t>
  </si>
  <si>
    <t>Sociología y política forestal</t>
  </si>
  <si>
    <t>Dasometría e inventariación forestal</t>
  </si>
  <si>
    <t>Recursos genéticos forestales. Producción de planta forestal</t>
  </si>
  <si>
    <t>Jardinería y paisajismo</t>
  </si>
  <si>
    <t>Gestión de caza y pesca. Sistemas acuícolas</t>
  </si>
  <si>
    <t>Fundamentos y defensa contra incendios forestales</t>
  </si>
  <si>
    <t>Selvicultura mediterránea</t>
  </si>
  <si>
    <t>Pascicultura y sistemas agrosilvopastorales</t>
  </si>
  <si>
    <t>Repoblaciones forestales. Recuperación de espacios degradados</t>
  </si>
  <si>
    <t>Aprovechamientos forestales</t>
  </si>
  <si>
    <t>Ordenación y planificación del territorio forestal. Ordenación de montes (I)</t>
  </si>
  <si>
    <t>Hidrología forestal</t>
  </si>
  <si>
    <t>Proyectos y evaluación de impacto ambiental</t>
  </si>
  <si>
    <t>Restauración hidrológico-forestal</t>
  </si>
  <si>
    <t>Actividades de evaluación</t>
  </si>
  <si>
    <t>Conferencia</t>
  </si>
  <si>
    <t>Debates</t>
  </si>
  <si>
    <t>Estudio de Casos</t>
  </si>
  <si>
    <t>Exposición Grupal</t>
  </si>
  <si>
    <t>Laboratorio</t>
  </si>
  <si>
    <t>Lección Magistral</t>
  </si>
  <si>
    <t>Análisis de documentos</t>
  </si>
  <si>
    <t>Proyectos</t>
  </si>
  <si>
    <t>Salidas</t>
  </si>
  <si>
    <t>Seminario</t>
  </si>
  <si>
    <t>Taller</t>
  </si>
  <si>
    <t>Trabajos en grupo (Cooperativo)</t>
  </si>
  <si>
    <t>Tutorías</t>
  </si>
  <si>
    <t>Análisis</t>
  </si>
  <si>
    <t>Busqueda de Información</t>
  </si>
  <si>
    <t>Consultas Bibliográficas</t>
  </si>
  <si>
    <t>Ejercicios</t>
  </si>
  <si>
    <t>Estudio</t>
  </si>
  <si>
    <t>Problemas</t>
  </si>
  <si>
    <t>Trabajo en Grupo</t>
  </si>
  <si>
    <t>Trabajo Individual</t>
  </si>
  <si>
    <t>Prácticas en aula</t>
  </si>
  <si>
    <t>Tutorías en aula virtual</t>
  </si>
  <si>
    <t>Trabajo en campo</t>
  </si>
  <si>
    <t>Consulta de dudas</t>
  </si>
  <si>
    <t>Mapas conceptuales</t>
  </si>
  <si>
    <t>Prácticas con ordenador</t>
  </si>
  <si>
    <t>Cuestionarios en aula virtual</t>
  </si>
  <si>
    <t>Participación en foro de aula virtual</t>
  </si>
  <si>
    <t>Total</t>
  </si>
  <si>
    <t>TOTAL</t>
  </si>
  <si>
    <t>Centro</t>
  </si>
  <si>
    <t>Escuela Técnica Superior de Ingeniería Agronómica y de Montes</t>
  </si>
  <si>
    <t>Plan</t>
  </si>
  <si>
    <t>Eviencia</t>
  </si>
  <si>
    <t>Curso</t>
  </si>
  <si>
    <t>Nombre</t>
  </si>
  <si>
    <t>ECTS</t>
  </si>
  <si>
    <t>Carácter</t>
  </si>
  <si>
    <t>Temporalidad</t>
  </si>
  <si>
    <t>Código</t>
  </si>
  <si>
    <t>Grado de Ingeniería Forestal</t>
  </si>
  <si>
    <t>1º</t>
  </si>
  <si>
    <t>2º</t>
  </si>
  <si>
    <t>3º</t>
  </si>
  <si>
    <t>4º</t>
  </si>
  <si>
    <t>Básica</t>
  </si>
  <si>
    <t>Anual</t>
  </si>
  <si>
    <t>1er Cuatrimestre</t>
  </si>
  <si>
    <t>2º Cuatrimestre</t>
  </si>
  <si>
    <t>Vías y obras forestales</t>
  </si>
  <si>
    <t>Obligatoria</t>
  </si>
  <si>
    <t>Selvicultura general</t>
  </si>
  <si>
    <t>Construcciones forestales</t>
  </si>
  <si>
    <t>Fundamentos y tecnología de la madera</t>
  </si>
  <si>
    <t>Ordenación de montes (II) y Certificación forestal</t>
  </si>
  <si>
    <r>
      <t>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  <charset val="1"/>
      </rPr>
      <t xml:space="preserve"> CURSO</t>
    </r>
  </si>
  <si>
    <t>Horas</t>
  </si>
  <si>
    <t>%</t>
  </si>
  <si>
    <t>2º CURSO</t>
  </si>
  <si>
    <r>
      <rPr>
        <b/>
        <sz val="10"/>
        <rFont val="Arial"/>
        <family val="2"/>
      </rPr>
      <t>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  <charset val="1"/>
      </rPr>
      <t xml:space="preserve"> CURSO</t>
    </r>
  </si>
  <si>
    <t>4º CURSO</t>
  </si>
  <si>
    <t>Actividades presenciales (horas)</t>
  </si>
  <si>
    <t>Actividades no presenciales (horas)</t>
  </si>
  <si>
    <t>Elaboración de memoria de prácticas</t>
  </si>
  <si>
    <t>Memoria de prácticas de laboratorio</t>
  </si>
  <si>
    <t>Resolución de cuestiones y problemas</t>
  </si>
  <si>
    <t>Prácticas eliminatorias de materia</t>
  </si>
  <si>
    <t>Laboratorio de informática</t>
  </si>
  <si>
    <t>Prácticas topografía</t>
  </si>
  <si>
    <t>Ejercicios en aula</t>
  </si>
  <si>
    <t>Actividades de expresión oral</t>
  </si>
  <si>
    <t>Preparación de proyectos</t>
  </si>
  <si>
    <t>C6_E35_INFORMACIÓN SOBRE LAS ACTIVIDADES FORMATIVAS POR ASIGNATURA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</si>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</sst>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3" xfId="0" applyFont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6" fillId="0" borderId="4" xfId="0" applyFont="1" applyBorder="1" applyAlignment="1">
      <alignment horizontal="center" vertical="center"/>
    </xf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FEE1-23C3-486E-BA07-CD6CD81728D5}">
  <dimension ref="A1:AV57"/>
  <sheetViews>
    <sheetView tabSelected="1" zoomScale="60" zoomScaleNormal="60" workbookViewId="0">
      <selection activeCell="G5" sqref="G5:AV5"/>
    </sheetView>
  </sheetViews>
  <sheetFormatPr baseColWidth="10" defaultRowHeight="15" customHeight="1" x14ac:dyDescent="0.2"/>
  <cols>
    <col min="1" max="1" width="9.7109375" style="4" bestFit="1" customWidth="1"/>
    <col min="2" max="2" width="13.140625" style="4" customWidth="1"/>
    <col min="3" max="3" width="68.140625" style="5" customWidth="1"/>
    <col min="4" max="4" width="7.7109375" style="5" customWidth="1"/>
    <col min="5" max="5" width="12.7109375" style="5" customWidth="1"/>
    <col min="6" max="6" width="17.140625" style="5" customWidth="1"/>
    <col min="7" max="9" width="16" style="5" customWidth="1"/>
    <col min="10" max="10" width="15" style="5" customWidth="1"/>
    <col min="11" max="11" width="13.85546875" style="5" bestFit="1" customWidth="1"/>
    <col min="12" max="12" width="16.85546875" style="5" customWidth="1"/>
    <col min="13" max="13" width="11" style="5" customWidth="1"/>
    <col min="14" max="14" width="10.85546875" style="5" bestFit="1" customWidth="1"/>
    <col min="15" max="15" width="12" style="5" customWidth="1"/>
    <col min="16" max="17" width="14.42578125" style="5" customWidth="1"/>
    <col min="18" max="18" width="12.85546875" style="5" customWidth="1"/>
    <col min="19" max="19" width="17.140625" style="5" customWidth="1"/>
    <col min="20" max="20" width="13.7109375" style="5" customWidth="1"/>
    <col min="21" max="21" width="14.140625" style="5" customWidth="1"/>
    <col min="22" max="22" width="13" style="5" customWidth="1"/>
    <col min="23" max="23" width="10.42578125" style="5" bestFit="1" customWidth="1"/>
    <col min="24" max="24" width="13.5703125" style="5" customWidth="1"/>
    <col min="25" max="25" width="13.140625" style="5" bestFit="1" customWidth="1"/>
    <col min="26" max="26" width="18.7109375" style="5" customWidth="1"/>
    <col min="27" max="27" width="10.85546875" style="5" bestFit="1" customWidth="1"/>
    <col min="28" max="28" width="10" style="5" bestFit="1" customWidth="1"/>
    <col min="29" max="29" width="14.7109375" style="5" customWidth="1"/>
    <col min="30" max="30" width="15" style="5" customWidth="1"/>
    <col min="31" max="31" width="9.28515625" style="5" customWidth="1"/>
    <col min="32" max="32" width="10.7109375" style="5" bestFit="1" customWidth="1"/>
    <col min="33" max="33" width="15.28515625" style="5" customWidth="1"/>
    <col min="34" max="34" width="19" style="5" customWidth="1"/>
    <col min="35" max="35" width="11.42578125" style="5" customWidth="1"/>
    <col min="36" max="36" width="13.140625" style="5" customWidth="1"/>
    <col min="37" max="37" width="15.5703125" style="5" customWidth="1"/>
    <col min="38" max="38" width="10.7109375" style="5" bestFit="1" customWidth="1"/>
    <col min="39" max="39" width="14" style="5" customWidth="1"/>
    <col min="40" max="40" width="10" style="5" bestFit="1" customWidth="1"/>
    <col min="41" max="41" width="14" style="5" customWidth="1"/>
    <col min="42" max="42" width="15.7109375" style="5" customWidth="1"/>
    <col min="43" max="43" width="11.85546875" style="5" customWidth="1"/>
    <col min="44" max="44" width="12.5703125" style="5" customWidth="1"/>
    <col min="45" max="45" width="18.85546875" style="5" customWidth="1"/>
    <col min="46" max="46" width="17.28515625" style="5" customWidth="1"/>
    <col min="47" max="47" width="15.140625" style="5" customWidth="1"/>
    <col min="48" max="16384" width="11.42578125" style="5"/>
  </cols>
  <sheetData>
    <row r="1" spans="1:48" s="3" customFormat="1" ht="15" customHeight="1" x14ac:dyDescent="0.25">
      <c r="A1" s="1" t="s">
        <v>64</v>
      </c>
      <c r="B1" s="1"/>
      <c r="C1" s="1" t="s">
        <v>65</v>
      </c>
      <c r="D1" s="1"/>
      <c r="E1" s="1"/>
      <c r="F1" s="1"/>
    </row>
    <row r="2" spans="1:48" s="3" customFormat="1" ht="15" customHeight="1" x14ac:dyDescent="0.25">
      <c r="A2" s="1" t="s">
        <v>66</v>
      </c>
      <c r="B2" s="1"/>
      <c r="C2" s="1" t="s">
        <v>74</v>
      </c>
      <c r="D2" s="1"/>
      <c r="E2" s="1"/>
      <c r="F2" s="1"/>
    </row>
    <row r="3" spans="1:48" s="3" customFormat="1" ht="15" customHeight="1" x14ac:dyDescent="0.25">
      <c r="A3" s="1" t="s">
        <v>67</v>
      </c>
      <c r="B3" s="1"/>
      <c r="C3" s="57" t="s">
        <v>106</v>
      </c>
      <c r="D3" s="1"/>
      <c r="E3" s="1"/>
      <c r="F3" s="1"/>
    </row>
    <row r="5" spans="1:48" ht="26.25" customHeight="1" x14ac:dyDescent="0.2">
      <c r="G5" s="62" t="s">
        <v>95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4"/>
      <c r="AF5" s="63" t="s">
        <v>96</v>
      </c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4"/>
    </row>
    <row r="6" spans="1:48" s="2" customFormat="1" ht="69.75" customHeight="1" x14ac:dyDescent="0.25">
      <c r="A6" s="42" t="s">
        <v>68</v>
      </c>
      <c r="B6" s="32" t="s">
        <v>73</v>
      </c>
      <c r="C6" s="52" t="s">
        <v>69</v>
      </c>
      <c r="D6" s="32" t="s">
        <v>70</v>
      </c>
      <c r="E6" s="42" t="s">
        <v>71</v>
      </c>
      <c r="F6" s="34" t="s">
        <v>72</v>
      </c>
      <c r="G6" s="39" t="s">
        <v>32</v>
      </c>
      <c r="H6" s="33" t="s">
        <v>104</v>
      </c>
      <c r="I6" s="33" t="s">
        <v>39</v>
      </c>
      <c r="J6" s="33" t="s">
        <v>33</v>
      </c>
      <c r="K6" s="33" t="s">
        <v>34</v>
      </c>
      <c r="L6" s="33" t="s">
        <v>99</v>
      </c>
      <c r="M6" s="33" t="s">
        <v>103</v>
      </c>
      <c r="N6" s="33" t="s">
        <v>35</v>
      </c>
      <c r="O6" s="33" t="s">
        <v>36</v>
      </c>
      <c r="P6" s="33" t="s">
        <v>37</v>
      </c>
      <c r="Q6" s="33" t="s">
        <v>101</v>
      </c>
      <c r="R6" s="33" t="s">
        <v>38</v>
      </c>
      <c r="S6" s="33" t="s">
        <v>58</v>
      </c>
      <c r="T6" s="33" t="s">
        <v>59</v>
      </c>
      <c r="U6" s="33" t="s">
        <v>100</v>
      </c>
      <c r="V6" s="33" t="s">
        <v>40</v>
      </c>
      <c r="W6" s="33" t="s">
        <v>41</v>
      </c>
      <c r="X6" s="33" t="s">
        <v>42</v>
      </c>
      <c r="Y6" s="33" t="s">
        <v>43</v>
      </c>
      <c r="Z6" s="33" t="s">
        <v>44</v>
      </c>
      <c r="AA6" s="33" t="s">
        <v>45</v>
      </c>
      <c r="AB6" s="33" t="s">
        <v>56</v>
      </c>
      <c r="AC6" s="33" t="s">
        <v>54</v>
      </c>
      <c r="AD6" s="33" t="s">
        <v>102</v>
      </c>
      <c r="AE6" s="40" t="s">
        <v>62</v>
      </c>
      <c r="AF6" s="33" t="s">
        <v>46</v>
      </c>
      <c r="AG6" s="33" t="s">
        <v>47</v>
      </c>
      <c r="AH6" s="33" t="s">
        <v>48</v>
      </c>
      <c r="AI6" s="33" t="s">
        <v>57</v>
      </c>
      <c r="AJ6" s="33" t="s">
        <v>49</v>
      </c>
      <c r="AK6" s="33" t="s">
        <v>97</v>
      </c>
      <c r="AL6" s="33" t="s">
        <v>50</v>
      </c>
      <c r="AM6" s="33" t="s">
        <v>51</v>
      </c>
      <c r="AN6" s="33" t="s">
        <v>52</v>
      </c>
      <c r="AO6" s="33" t="s">
        <v>53</v>
      </c>
      <c r="AP6" s="33" t="s">
        <v>98</v>
      </c>
      <c r="AQ6" s="33" t="s">
        <v>55</v>
      </c>
      <c r="AR6" s="33" t="s">
        <v>59</v>
      </c>
      <c r="AS6" s="33" t="s">
        <v>60</v>
      </c>
      <c r="AT6" s="33" t="s">
        <v>61</v>
      </c>
      <c r="AU6" s="33" t="s">
        <v>105</v>
      </c>
      <c r="AV6" s="34" t="s">
        <v>63</v>
      </c>
    </row>
    <row r="7" spans="1:48" s="6" customFormat="1" ht="15" customHeight="1" x14ac:dyDescent="0.2">
      <c r="A7" s="48" t="s">
        <v>75</v>
      </c>
      <c r="B7" s="23">
        <v>101050</v>
      </c>
      <c r="C7" s="53" t="s">
        <v>0</v>
      </c>
      <c r="D7" s="7">
        <v>9</v>
      </c>
      <c r="E7" s="43" t="s">
        <v>79</v>
      </c>
      <c r="F7" s="35" t="s">
        <v>80</v>
      </c>
      <c r="G7" s="22">
        <v>4</v>
      </c>
      <c r="H7" s="23"/>
      <c r="I7" s="23"/>
      <c r="J7" s="23"/>
      <c r="K7" s="23"/>
      <c r="L7" s="23"/>
      <c r="M7" s="23"/>
      <c r="N7" s="23"/>
      <c r="O7" s="23">
        <v>4</v>
      </c>
      <c r="P7" s="23">
        <v>20</v>
      </c>
      <c r="Q7" s="23"/>
      <c r="R7" s="23">
        <v>62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4">
        <f t="shared" ref="AE7:AE16" si="0">SUM(G7:AC7)</f>
        <v>90</v>
      </c>
      <c r="AF7" s="23"/>
      <c r="AG7" s="23"/>
      <c r="AH7" s="23"/>
      <c r="AI7" s="23">
        <v>15</v>
      </c>
      <c r="AJ7" s="23"/>
      <c r="AK7" s="23"/>
      <c r="AL7" s="23">
        <v>75</v>
      </c>
      <c r="AM7" s="23"/>
      <c r="AN7" s="23">
        <v>45</v>
      </c>
      <c r="AO7" s="23"/>
      <c r="AP7" s="23"/>
      <c r="AQ7" s="23"/>
      <c r="AR7" s="23"/>
      <c r="AS7" s="23"/>
      <c r="AT7" s="23"/>
      <c r="AU7" s="23"/>
      <c r="AV7" s="24">
        <f>SUM(AF7:AT7)</f>
        <v>135</v>
      </c>
    </row>
    <row r="8" spans="1:48" s="6" customFormat="1" ht="15" customHeight="1" x14ac:dyDescent="0.2">
      <c r="A8" s="48" t="s">
        <v>75</v>
      </c>
      <c r="B8" s="23">
        <v>101052</v>
      </c>
      <c r="C8" s="53" t="s">
        <v>2</v>
      </c>
      <c r="D8" s="7">
        <v>9</v>
      </c>
      <c r="E8" s="43" t="s">
        <v>79</v>
      </c>
      <c r="F8" s="35" t="s">
        <v>80</v>
      </c>
      <c r="G8" s="22">
        <v>8</v>
      </c>
      <c r="H8" s="23"/>
      <c r="I8" s="23"/>
      <c r="J8" s="23"/>
      <c r="K8" s="23"/>
      <c r="L8" s="23"/>
      <c r="M8" s="23"/>
      <c r="N8" s="23">
        <v>28</v>
      </c>
      <c r="O8" s="23"/>
      <c r="P8" s="23">
        <v>8</v>
      </c>
      <c r="Q8" s="23"/>
      <c r="R8" s="23">
        <v>46</v>
      </c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4">
        <f t="shared" si="0"/>
        <v>90</v>
      </c>
      <c r="AF8" s="23"/>
      <c r="AG8" s="23"/>
      <c r="AH8" s="23"/>
      <c r="AI8" s="23"/>
      <c r="AJ8" s="23">
        <v>10</v>
      </c>
      <c r="AK8" s="23">
        <v>10</v>
      </c>
      <c r="AL8" s="23">
        <v>47</v>
      </c>
      <c r="AM8" s="23">
        <v>68</v>
      </c>
      <c r="AN8" s="23"/>
      <c r="AO8" s="23"/>
      <c r="AP8" s="23"/>
      <c r="AQ8" s="23"/>
      <c r="AR8" s="23"/>
      <c r="AS8" s="23"/>
      <c r="AT8" s="23"/>
      <c r="AU8" s="23"/>
      <c r="AV8" s="24">
        <f t="shared" ref="AV8:AV43" si="1">SUM(AF8:AT8)</f>
        <v>135</v>
      </c>
    </row>
    <row r="9" spans="1:48" s="6" customFormat="1" ht="15" customHeight="1" x14ac:dyDescent="0.2">
      <c r="A9" s="48" t="s">
        <v>75</v>
      </c>
      <c r="B9" s="23">
        <v>101055</v>
      </c>
      <c r="C9" s="53" t="s">
        <v>1</v>
      </c>
      <c r="D9" s="7">
        <v>6</v>
      </c>
      <c r="E9" s="43" t="s">
        <v>79</v>
      </c>
      <c r="F9" s="35" t="s">
        <v>81</v>
      </c>
      <c r="G9" s="22">
        <v>2</v>
      </c>
      <c r="H9" s="23"/>
      <c r="I9" s="23"/>
      <c r="J9" s="23"/>
      <c r="K9" s="23"/>
      <c r="L9" s="23"/>
      <c r="M9" s="23"/>
      <c r="N9" s="23"/>
      <c r="O9" s="23"/>
      <c r="P9" s="23">
        <v>9</v>
      </c>
      <c r="Q9" s="23"/>
      <c r="R9" s="23">
        <v>46</v>
      </c>
      <c r="S9" s="23"/>
      <c r="T9" s="23"/>
      <c r="U9" s="23"/>
      <c r="V9" s="23"/>
      <c r="W9" s="23"/>
      <c r="X9" s="23">
        <v>3</v>
      </c>
      <c r="Y9" s="23"/>
      <c r="Z9" s="23"/>
      <c r="AA9" s="23"/>
      <c r="AB9" s="23"/>
      <c r="AC9" s="23"/>
      <c r="AD9" s="23"/>
      <c r="AE9" s="24">
        <f t="shared" si="0"/>
        <v>60</v>
      </c>
      <c r="AF9" s="23"/>
      <c r="AG9" s="23">
        <v>4</v>
      </c>
      <c r="AH9" s="23"/>
      <c r="AI9" s="23"/>
      <c r="AJ9" s="23">
        <v>3</v>
      </c>
      <c r="AK9" s="23"/>
      <c r="AL9" s="23">
        <v>78</v>
      </c>
      <c r="AM9" s="23"/>
      <c r="AN9" s="23">
        <v>5</v>
      </c>
      <c r="AO9" s="23"/>
      <c r="AP9" s="23"/>
      <c r="AQ9" s="23"/>
      <c r="AR9" s="23"/>
      <c r="AS9" s="23"/>
      <c r="AT9" s="23"/>
      <c r="AU9" s="23"/>
      <c r="AV9" s="24">
        <f t="shared" si="1"/>
        <v>90</v>
      </c>
    </row>
    <row r="10" spans="1:48" s="6" customFormat="1" ht="15" customHeight="1" x14ac:dyDescent="0.2">
      <c r="A10" s="48" t="s">
        <v>75</v>
      </c>
      <c r="B10" s="23">
        <v>101053</v>
      </c>
      <c r="C10" s="53" t="s">
        <v>3</v>
      </c>
      <c r="D10" s="7">
        <v>6</v>
      </c>
      <c r="E10" s="43" t="s">
        <v>79</v>
      </c>
      <c r="F10" s="35" t="s">
        <v>81</v>
      </c>
      <c r="G10" s="22">
        <v>6</v>
      </c>
      <c r="H10" s="23"/>
      <c r="I10" s="23"/>
      <c r="J10" s="23"/>
      <c r="K10" s="23"/>
      <c r="L10" s="23"/>
      <c r="M10" s="23"/>
      <c r="N10" s="23"/>
      <c r="O10" s="23"/>
      <c r="P10" s="23">
        <v>12</v>
      </c>
      <c r="Q10" s="23"/>
      <c r="R10" s="23">
        <v>24</v>
      </c>
      <c r="S10" s="23">
        <v>3</v>
      </c>
      <c r="T10" s="23"/>
      <c r="U10" s="23"/>
      <c r="V10" s="23"/>
      <c r="W10" s="23"/>
      <c r="X10" s="23">
        <v>15</v>
      </c>
      <c r="Y10" s="23"/>
      <c r="Z10" s="23"/>
      <c r="AA10" s="23"/>
      <c r="AB10" s="23"/>
      <c r="AC10" s="23"/>
      <c r="AD10" s="23"/>
      <c r="AE10" s="24">
        <f t="shared" si="0"/>
        <v>60</v>
      </c>
      <c r="AF10" s="23"/>
      <c r="AG10" s="23"/>
      <c r="AH10" s="23"/>
      <c r="AI10" s="23"/>
      <c r="AJ10" s="23">
        <v>10</v>
      </c>
      <c r="AK10" s="23"/>
      <c r="AL10" s="23">
        <v>50</v>
      </c>
      <c r="AM10" s="23">
        <v>25</v>
      </c>
      <c r="AN10" s="23"/>
      <c r="AO10" s="23"/>
      <c r="AP10" s="23">
        <v>5</v>
      </c>
      <c r="AQ10" s="23"/>
      <c r="AR10" s="23"/>
      <c r="AS10" s="23"/>
      <c r="AT10" s="23"/>
      <c r="AU10" s="23"/>
      <c r="AV10" s="24">
        <f t="shared" si="1"/>
        <v>90</v>
      </c>
    </row>
    <row r="11" spans="1:48" s="6" customFormat="1" ht="15" customHeight="1" x14ac:dyDescent="0.2">
      <c r="A11" s="48" t="s">
        <v>75</v>
      </c>
      <c r="B11" s="23">
        <v>101058</v>
      </c>
      <c r="C11" s="53" t="s">
        <v>11</v>
      </c>
      <c r="D11" s="7">
        <v>6</v>
      </c>
      <c r="E11" s="43" t="s">
        <v>79</v>
      </c>
      <c r="F11" s="35" t="s">
        <v>81</v>
      </c>
      <c r="G11" s="22">
        <v>2</v>
      </c>
      <c r="H11" s="23"/>
      <c r="I11" s="23"/>
      <c r="J11" s="23">
        <v>1</v>
      </c>
      <c r="K11" s="23"/>
      <c r="L11" s="23"/>
      <c r="M11" s="23"/>
      <c r="N11" s="23"/>
      <c r="O11" s="23"/>
      <c r="P11" s="23">
        <v>10</v>
      </c>
      <c r="Q11" s="23"/>
      <c r="R11" s="23">
        <v>29</v>
      </c>
      <c r="S11" s="23"/>
      <c r="T11" s="23"/>
      <c r="U11" s="23"/>
      <c r="V11" s="23"/>
      <c r="W11" s="23">
        <v>6</v>
      </c>
      <c r="X11" s="23">
        <v>2</v>
      </c>
      <c r="Y11" s="23">
        <v>10</v>
      </c>
      <c r="Z11" s="23"/>
      <c r="AA11" s="23"/>
      <c r="AB11" s="23"/>
      <c r="AC11" s="23"/>
      <c r="AD11" s="23"/>
      <c r="AE11" s="24">
        <f t="shared" si="0"/>
        <v>60</v>
      </c>
      <c r="AF11" s="23">
        <v>5</v>
      </c>
      <c r="AG11" s="23"/>
      <c r="AH11" s="23">
        <v>5</v>
      </c>
      <c r="AI11" s="23"/>
      <c r="AJ11" s="23"/>
      <c r="AK11" s="23"/>
      <c r="AL11" s="23">
        <v>70</v>
      </c>
      <c r="AM11" s="23"/>
      <c r="AN11" s="23">
        <v>10</v>
      </c>
      <c r="AO11" s="23"/>
      <c r="AP11" s="23"/>
      <c r="AQ11" s="23"/>
      <c r="AR11" s="23"/>
      <c r="AS11" s="23"/>
      <c r="AT11" s="23"/>
      <c r="AU11" s="23"/>
      <c r="AV11" s="24">
        <f t="shared" si="1"/>
        <v>90</v>
      </c>
    </row>
    <row r="12" spans="1:48" s="6" customFormat="1" ht="15" customHeight="1" x14ac:dyDescent="0.2">
      <c r="A12" s="48" t="s">
        <v>75</v>
      </c>
      <c r="B12" s="23">
        <v>101051</v>
      </c>
      <c r="C12" s="53" t="s">
        <v>4</v>
      </c>
      <c r="D12" s="7">
        <v>6</v>
      </c>
      <c r="E12" s="43" t="s">
        <v>79</v>
      </c>
      <c r="F12" s="35" t="s">
        <v>82</v>
      </c>
      <c r="G12" s="22">
        <v>4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38</v>
      </c>
      <c r="S12" s="23"/>
      <c r="T12" s="23">
        <v>13</v>
      </c>
      <c r="U12" s="23"/>
      <c r="V12" s="23"/>
      <c r="W12" s="23"/>
      <c r="X12" s="23"/>
      <c r="Y12" s="23"/>
      <c r="Z12" s="23"/>
      <c r="AA12" s="23"/>
      <c r="AB12" s="23"/>
      <c r="AC12" s="23">
        <v>5</v>
      </c>
      <c r="AD12" s="23"/>
      <c r="AE12" s="24">
        <f t="shared" si="0"/>
        <v>60</v>
      </c>
      <c r="AF12" s="23"/>
      <c r="AG12" s="23"/>
      <c r="AH12" s="23"/>
      <c r="AI12" s="23">
        <v>4</v>
      </c>
      <c r="AJ12" s="23"/>
      <c r="AK12" s="23"/>
      <c r="AL12" s="23">
        <v>25</v>
      </c>
      <c r="AM12" s="23">
        <v>43</v>
      </c>
      <c r="AN12" s="23"/>
      <c r="AO12" s="23"/>
      <c r="AP12" s="23"/>
      <c r="AQ12" s="23"/>
      <c r="AR12" s="23">
        <v>18</v>
      </c>
      <c r="AS12" s="23"/>
      <c r="AT12" s="23"/>
      <c r="AU12" s="23"/>
      <c r="AV12" s="24">
        <f t="shared" si="1"/>
        <v>90</v>
      </c>
    </row>
    <row r="13" spans="1:48" s="6" customFormat="1" ht="15" customHeight="1" x14ac:dyDescent="0.2">
      <c r="A13" s="48" t="s">
        <v>75</v>
      </c>
      <c r="B13" s="23">
        <v>101054</v>
      </c>
      <c r="C13" s="53" t="s">
        <v>5</v>
      </c>
      <c r="D13" s="7">
        <v>6</v>
      </c>
      <c r="E13" s="43" t="s">
        <v>79</v>
      </c>
      <c r="F13" s="35" t="s">
        <v>82</v>
      </c>
      <c r="G13" s="22">
        <v>4</v>
      </c>
      <c r="H13" s="23"/>
      <c r="I13" s="23">
        <v>2</v>
      </c>
      <c r="J13" s="23"/>
      <c r="K13" s="23"/>
      <c r="L13" s="23">
        <v>15</v>
      </c>
      <c r="M13" s="23"/>
      <c r="N13" s="23"/>
      <c r="O13" s="23"/>
      <c r="P13" s="23">
        <v>6</v>
      </c>
      <c r="Q13" s="23"/>
      <c r="R13" s="23">
        <v>29</v>
      </c>
      <c r="S13" s="23"/>
      <c r="T13" s="23"/>
      <c r="U13" s="23"/>
      <c r="V13" s="23"/>
      <c r="W13" s="23"/>
      <c r="X13" s="23">
        <v>4</v>
      </c>
      <c r="Y13" s="23"/>
      <c r="Z13" s="23"/>
      <c r="AA13" s="23"/>
      <c r="AB13" s="23"/>
      <c r="AC13" s="23"/>
      <c r="AD13" s="23"/>
      <c r="AE13" s="24">
        <f t="shared" si="0"/>
        <v>60</v>
      </c>
      <c r="AF13" s="23"/>
      <c r="AG13" s="23"/>
      <c r="AH13" s="23"/>
      <c r="AI13" s="23"/>
      <c r="AJ13" s="23">
        <v>25</v>
      </c>
      <c r="AK13" s="23"/>
      <c r="AL13" s="23">
        <v>35</v>
      </c>
      <c r="AM13" s="23">
        <v>30</v>
      </c>
      <c r="AN13" s="23"/>
      <c r="AO13" s="23"/>
      <c r="AP13" s="23"/>
      <c r="AQ13" s="23"/>
      <c r="AR13" s="23"/>
      <c r="AS13" s="23"/>
      <c r="AT13" s="23"/>
      <c r="AU13" s="23"/>
      <c r="AV13" s="24">
        <f t="shared" si="1"/>
        <v>90</v>
      </c>
    </row>
    <row r="14" spans="1:48" s="6" customFormat="1" ht="15" customHeight="1" x14ac:dyDescent="0.2">
      <c r="A14" s="48" t="s">
        <v>75</v>
      </c>
      <c r="B14" s="23">
        <v>101056</v>
      </c>
      <c r="C14" s="53" t="s">
        <v>6</v>
      </c>
      <c r="D14" s="7">
        <v>6</v>
      </c>
      <c r="E14" s="43" t="s">
        <v>79</v>
      </c>
      <c r="F14" s="35" t="s">
        <v>82</v>
      </c>
      <c r="G14" s="22">
        <v>4</v>
      </c>
      <c r="H14" s="23"/>
      <c r="I14" s="23"/>
      <c r="J14" s="23"/>
      <c r="K14" s="23"/>
      <c r="L14" s="23"/>
      <c r="M14" s="23"/>
      <c r="N14" s="23">
        <v>19</v>
      </c>
      <c r="O14" s="23"/>
      <c r="P14" s="23">
        <v>1</v>
      </c>
      <c r="Q14" s="23"/>
      <c r="R14" s="23">
        <v>32</v>
      </c>
      <c r="S14" s="23"/>
      <c r="T14" s="23"/>
      <c r="U14" s="23">
        <v>4</v>
      </c>
      <c r="V14" s="23"/>
      <c r="W14" s="23"/>
      <c r="X14" s="23"/>
      <c r="Y14" s="23"/>
      <c r="Z14" s="23"/>
      <c r="AA14" s="23"/>
      <c r="AB14" s="23"/>
      <c r="AC14" s="23"/>
      <c r="AD14" s="23"/>
      <c r="AE14" s="24">
        <f t="shared" si="0"/>
        <v>60</v>
      </c>
      <c r="AF14" s="23"/>
      <c r="AG14" s="23"/>
      <c r="AH14" s="23"/>
      <c r="AI14" s="23"/>
      <c r="AJ14" s="23"/>
      <c r="AK14" s="23"/>
      <c r="AL14" s="23">
        <v>40</v>
      </c>
      <c r="AM14" s="23">
        <v>36</v>
      </c>
      <c r="AN14" s="23"/>
      <c r="AO14" s="23"/>
      <c r="AP14" s="23"/>
      <c r="AQ14" s="23">
        <v>10</v>
      </c>
      <c r="AR14" s="23"/>
      <c r="AS14" s="23">
        <v>4</v>
      </c>
      <c r="AT14" s="23"/>
      <c r="AU14" s="23"/>
      <c r="AV14" s="24">
        <f t="shared" si="1"/>
        <v>90</v>
      </c>
    </row>
    <row r="15" spans="1:48" s="6" customFormat="1" ht="15" customHeight="1" x14ac:dyDescent="0.2">
      <c r="A15" s="49" t="s">
        <v>75</v>
      </c>
      <c r="B15" s="11">
        <v>101057</v>
      </c>
      <c r="C15" s="54" t="s">
        <v>7</v>
      </c>
      <c r="D15" s="12">
        <v>6</v>
      </c>
      <c r="E15" s="44" t="s">
        <v>79</v>
      </c>
      <c r="F15" s="36" t="s">
        <v>82</v>
      </c>
      <c r="G15" s="25">
        <v>4</v>
      </c>
      <c r="H15" s="11"/>
      <c r="I15" s="11"/>
      <c r="J15" s="11"/>
      <c r="K15" s="11"/>
      <c r="L15" s="11"/>
      <c r="M15" s="11"/>
      <c r="N15" s="11"/>
      <c r="O15" s="11"/>
      <c r="P15" s="11"/>
      <c r="Q15" s="11">
        <v>15</v>
      </c>
      <c r="R15" s="11">
        <v>38</v>
      </c>
      <c r="S15" s="11"/>
      <c r="T15" s="11"/>
      <c r="U15" s="11"/>
      <c r="V15" s="11"/>
      <c r="W15" s="11"/>
      <c r="X15" s="11"/>
      <c r="Y15" s="11"/>
      <c r="Z15" s="11">
        <v>3</v>
      </c>
      <c r="AA15" s="11"/>
      <c r="AB15" s="11"/>
      <c r="AC15" s="11"/>
      <c r="AD15" s="11"/>
      <c r="AE15" s="26">
        <f t="shared" si="0"/>
        <v>60</v>
      </c>
      <c r="AF15" s="11">
        <v>8</v>
      </c>
      <c r="AG15" s="11">
        <v>2</v>
      </c>
      <c r="AH15" s="11">
        <v>2</v>
      </c>
      <c r="AI15" s="11"/>
      <c r="AJ15" s="11">
        <v>6</v>
      </c>
      <c r="AK15" s="11"/>
      <c r="AL15" s="11">
        <v>38</v>
      </c>
      <c r="AM15" s="11">
        <v>8</v>
      </c>
      <c r="AN15" s="11">
        <v>16</v>
      </c>
      <c r="AO15" s="11"/>
      <c r="AP15" s="11"/>
      <c r="AQ15" s="11">
        <v>2</v>
      </c>
      <c r="AR15" s="11"/>
      <c r="AS15" s="11">
        <v>6</v>
      </c>
      <c r="AT15" s="11">
        <v>2</v>
      </c>
      <c r="AU15" s="11"/>
      <c r="AV15" s="26">
        <f t="shared" si="1"/>
        <v>90</v>
      </c>
    </row>
    <row r="16" spans="1:48" s="8" customFormat="1" ht="15" customHeight="1" x14ac:dyDescent="0.2">
      <c r="A16" s="50" t="s">
        <v>76</v>
      </c>
      <c r="B16" s="28">
        <v>101060</v>
      </c>
      <c r="C16" s="55" t="s">
        <v>8</v>
      </c>
      <c r="D16" s="9">
        <v>6</v>
      </c>
      <c r="E16" s="45" t="s">
        <v>84</v>
      </c>
      <c r="F16" s="35" t="s">
        <v>81</v>
      </c>
      <c r="G16" s="27">
        <v>2</v>
      </c>
      <c r="H16" s="28"/>
      <c r="I16" s="28"/>
      <c r="J16" s="28"/>
      <c r="K16" s="28"/>
      <c r="L16" s="28"/>
      <c r="M16" s="28"/>
      <c r="N16" s="28">
        <v>12</v>
      </c>
      <c r="O16" s="28"/>
      <c r="P16" s="28">
        <v>10</v>
      </c>
      <c r="Q16" s="28"/>
      <c r="R16" s="28">
        <v>28</v>
      </c>
      <c r="S16" s="28"/>
      <c r="T16" s="28"/>
      <c r="U16" s="28"/>
      <c r="V16" s="28"/>
      <c r="W16" s="28">
        <v>6</v>
      </c>
      <c r="X16" s="28"/>
      <c r="Y16" s="28">
        <v>2</v>
      </c>
      <c r="Z16" s="28"/>
      <c r="AA16" s="28"/>
      <c r="AB16" s="28"/>
      <c r="AC16" s="28"/>
      <c r="AD16" s="28"/>
      <c r="AE16" s="24">
        <f t="shared" si="0"/>
        <v>60</v>
      </c>
      <c r="AF16" s="28">
        <v>5</v>
      </c>
      <c r="AG16" s="28">
        <v>10</v>
      </c>
      <c r="AH16" s="28">
        <v>5</v>
      </c>
      <c r="AI16" s="28"/>
      <c r="AJ16" s="28">
        <v>10</v>
      </c>
      <c r="AK16" s="28"/>
      <c r="AL16" s="28">
        <v>40</v>
      </c>
      <c r="AM16" s="28">
        <v>10</v>
      </c>
      <c r="AN16" s="28">
        <v>10</v>
      </c>
      <c r="AO16" s="28"/>
      <c r="AP16" s="28"/>
      <c r="AQ16" s="28"/>
      <c r="AR16" s="28"/>
      <c r="AS16" s="28"/>
      <c r="AT16" s="28"/>
      <c r="AU16" s="28"/>
      <c r="AV16" s="24">
        <f t="shared" si="1"/>
        <v>90</v>
      </c>
    </row>
    <row r="17" spans="1:48" s="8" customFormat="1" ht="15" customHeight="1" x14ac:dyDescent="0.2">
      <c r="A17" s="50" t="s">
        <v>76</v>
      </c>
      <c r="B17" s="28">
        <v>101062</v>
      </c>
      <c r="C17" s="55" t="s">
        <v>9</v>
      </c>
      <c r="D17" s="9">
        <v>6</v>
      </c>
      <c r="E17" s="45" t="s">
        <v>84</v>
      </c>
      <c r="F17" s="35" t="s">
        <v>81</v>
      </c>
      <c r="G17" s="27">
        <v>3</v>
      </c>
      <c r="H17" s="28"/>
      <c r="I17" s="28"/>
      <c r="J17" s="28"/>
      <c r="K17" s="28"/>
      <c r="L17" s="28"/>
      <c r="M17" s="28"/>
      <c r="N17" s="28"/>
      <c r="O17" s="28"/>
      <c r="P17" s="28">
        <v>16</v>
      </c>
      <c r="Q17" s="28"/>
      <c r="R17" s="28">
        <v>33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>
        <v>8</v>
      </c>
      <c r="AE17" s="24">
        <f>SUM(G17:AD17)</f>
        <v>60</v>
      </c>
      <c r="AF17" s="28">
        <v>15</v>
      </c>
      <c r="AG17" s="28"/>
      <c r="AH17" s="28"/>
      <c r="AI17" s="28"/>
      <c r="AJ17" s="28">
        <v>15</v>
      </c>
      <c r="AK17" s="28"/>
      <c r="AL17" s="28">
        <v>45</v>
      </c>
      <c r="AM17" s="28"/>
      <c r="AN17" s="28">
        <v>15</v>
      </c>
      <c r="AO17" s="28"/>
      <c r="AP17" s="28"/>
      <c r="AQ17" s="28"/>
      <c r="AR17" s="28"/>
      <c r="AS17" s="28"/>
      <c r="AT17" s="28"/>
      <c r="AU17" s="28"/>
      <c r="AV17" s="24">
        <f t="shared" si="1"/>
        <v>90</v>
      </c>
    </row>
    <row r="18" spans="1:48" s="8" customFormat="1" ht="15" customHeight="1" x14ac:dyDescent="0.2">
      <c r="A18" s="50" t="s">
        <v>76</v>
      </c>
      <c r="B18" s="28">
        <v>101064</v>
      </c>
      <c r="C18" s="55" t="s">
        <v>10</v>
      </c>
      <c r="D18" s="58">
        <v>4.5</v>
      </c>
      <c r="E18" s="45" t="s">
        <v>84</v>
      </c>
      <c r="F18" s="35" t="s">
        <v>81</v>
      </c>
      <c r="G18" s="27">
        <v>2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>
        <v>21</v>
      </c>
      <c r="S18" s="28"/>
      <c r="T18" s="28"/>
      <c r="U18" s="28"/>
      <c r="V18" s="28"/>
      <c r="W18" s="28">
        <v>4</v>
      </c>
      <c r="X18" s="28"/>
      <c r="Y18" s="28">
        <v>18</v>
      </c>
      <c r="Z18" s="28"/>
      <c r="AA18" s="28"/>
      <c r="AB18" s="28"/>
      <c r="AC18" s="28"/>
      <c r="AD18" s="28"/>
      <c r="AE18" s="24">
        <f t="shared" ref="AE18:AE36" si="2">SUM(G18:AC18)</f>
        <v>45</v>
      </c>
      <c r="AF18" s="28"/>
      <c r="AG18" s="28">
        <v>7.5</v>
      </c>
      <c r="AH18" s="28"/>
      <c r="AI18" s="28"/>
      <c r="AJ18" s="28">
        <v>15</v>
      </c>
      <c r="AK18" s="28"/>
      <c r="AL18" s="28">
        <v>30</v>
      </c>
      <c r="AM18" s="28">
        <v>15</v>
      </c>
      <c r="AN18" s="28"/>
      <c r="AO18" s="28"/>
      <c r="AP18" s="28"/>
      <c r="AQ18" s="28"/>
      <c r="AR18" s="28"/>
      <c r="AS18" s="28"/>
      <c r="AT18" s="28"/>
      <c r="AU18" s="28"/>
      <c r="AV18" s="24">
        <f t="shared" si="1"/>
        <v>67.5</v>
      </c>
    </row>
    <row r="19" spans="1:48" s="8" customFormat="1" ht="15" customHeight="1" x14ac:dyDescent="0.2">
      <c r="A19" s="50" t="s">
        <v>76</v>
      </c>
      <c r="B19" s="28">
        <v>101066</v>
      </c>
      <c r="C19" s="55" t="s">
        <v>12</v>
      </c>
      <c r="D19" s="58">
        <v>4.5</v>
      </c>
      <c r="E19" s="45" t="s">
        <v>84</v>
      </c>
      <c r="F19" s="35" t="s">
        <v>81</v>
      </c>
      <c r="G19" s="27">
        <v>1</v>
      </c>
      <c r="H19" s="28"/>
      <c r="I19" s="28"/>
      <c r="J19" s="28"/>
      <c r="K19" s="28"/>
      <c r="L19" s="28"/>
      <c r="M19" s="28"/>
      <c r="N19" s="28">
        <v>8</v>
      </c>
      <c r="O19" s="28"/>
      <c r="P19" s="28">
        <v>10</v>
      </c>
      <c r="Q19" s="28"/>
      <c r="R19" s="28">
        <v>26</v>
      </c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4">
        <f t="shared" si="2"/>
        <v>45</v>
      </c>
      <c r="AF19" s="28"/>
      <c r="AG19" s="28"/>
      <c r="AH19" s="28"/>
      <c r="AI19" s="28"/>
      <c r="AJ19" s="28"/>
      <c r="AK19" s="28">
        <v>12</v>
      </c>
      <c r="AL19" s="28">
        <v>40</v>
      </c>
      <c r="AM19" s="28">
        <v>15.5</v>
      </c>
      <c r="AN19" s="28"/>
      <c r="AO19" s="28"/>
      <c r="AP19" s="28"/>
      <c r="AQ19" s="28"/>
      <c r="AR19" s="28"/>
      <c r="AS19" s="28"/>
      <c r="AT19" s="28"/>
      <c r="AU19" s="28"/>
      <c r="AV19" s="24">
        <f t="shared" si="1"/>
        <v>67.5</v>
      </c>
    </row>
    <row r="20" spans="1:48" s="8" customFormat="1" ht="15" customHeight="1" x14ac:dyDescent="0.2">
      <c r="A20" s="50" t="s">
        <v>76</v>
      </c>
      <c r="B20" s="28">
        <v>101072</v>
      </c>
      <c r="C20" s="55" t="s">
        <v>13</v>
      </c>
      <c r="D20" s="9">
        <v>6</v>
      </c>
      <c r="E20" s="45" t="s">
        <v>84</v>
      </c>
      <c r="F20" s="35" t="s">
        <v>81</v>
      </c>
      <c r="G20" s="27">
        <v>2</v>
      </c>
      <c r="H20" s="28"/>
      <c r="I20" s="28"/>
      <c r="J20" s="28"/>
      <c r="K20" s="28"/>
      <c r="L20" s="28"/>
      <c r="M20" s="28"/>
      <c r="N20" s="28"/>
      <c r="O20" s="28"/>
      <c r="P20" s="28">
        <v>10</v>
      </c>
      <c r="Q20" s="28"/>
      <c r="R20" s="28">
        <v>46</v>
      </c>
      <c r="S20" s="28"/>
      <c r="T20" s="28"/>
      <c r="U20" s="28"/>
      <c r="V20" s="28"/>
      <c r="W20" s="28"/>
      <c r="X20" s="28">
        <v>2</v>
      </c>
      <c r="Y20" s="28"/>
      <c r="Z20" s="28"/>
      <c r="AA20" s="28"/>
      <c r="AB20" s="28"/>
      <c r="AC20" s="28"/>
      <c r="AD20" s="28"/>
      <c r="AE20" s="24">
        <f t="shared" si="2"/>
        <v>60</v>
      </c>
      <c r="AF20" s="28"/>
      <c r="AG20" s="28">
        <v>4</v>
      </c>
      <c r="AH20" s="28">
        <v>4</v>
      </c>
      <c r="AI20" s="28"/>
      <c r="AJ20" s="28">
        <v>4</v>
      </c>
      <c r="AK20" s="28"/>
      <c r="AL20" s="28">
        <v>72</v>
      </c>
      <c r="AM20" s="28">
        <v>3</v>
      </c>
      <c r="AN20" s="28">
        <v>3</v>
      </c>
      <c r="AO20" s="28"/>
      <c r="AP20" s="28"/>
      <c r="AQ20" s="28"/>
      <c r="AR20" s="28"/>
      <c r="AS20" s="28"/>
      <c r="AT20" s="28"/>
      <c r="AU20" s="28"/>
      <c r="AV20" s="24">
        <f t="shared" si="1"/>
        <v>90</v>
      </c>
    </row>
    <row r="21" spans="1:48" s="8" customFormat="1" ht="15" customHeight="1" x14ac:dyDescent="0.2">
      <c r="A21" s="50" t="s">
        <v>76</v>
      </c>
      <c r="B21" s="28">
        <v>101061</v>
      </c>
      <c r="C21" s="55" t="s">
        <v>14</v>
      </c>
      <c r="D21" s="9">
        <v>6</v>
      </c>
      <c r="E21" s="45" t="s">
        <v>84</v>
      </c>
      <c r="F21" s="35" t="s">
        <v>81</v>
      </c>
      <c r="G21" s="27">
        <v>4</v>
      </c>
      <c r="H21" s="28"/>
      <c r="I21" s="28"/>
      <c r="J21" s="28"/>
      <c r="K21" s="28"/>
      <c r="L21" s="28"/>
      <c r="M21" s="28"/>
      <c r="N21" s="28"/>
      <c r="O21" s="28">
        <v>2</v>
      </c>
      <c r="P21" s="28">
        <v>2</v>
      </c>
      <c r="Q21" s="28"/>
      <c r="R21" s="28">
        <v>44</v>
      </c>
      <c r="S21" s="28"/>
      <c r="T21" s="28"/>
      <c r="U21" s="28"/>
      <c r="V21" s="28"/>
      <c r="W21" s="28">
        <v>4</v>
      </c>
      <c r="X21" s="28"/>
      <c r="Y21" s="28">
        <v>4</v>
      </c>
      <c r="Z21" s="28"/>
      <c r="AA21" s="28"/>
      <c r="AB21" s="28"/>
      <c r="AC21" s="28"/>
      <c r="AD21" s="28"/>
      <c r="AE21" s="24">
        <f t="shared" si="2"/>
        <v>60</v>
      </c>
      <c r="AF21" s="28"/>
      <c r="AG21" s="28">
        <v>10</v>
      </c>
      <c r="AH21" s="28"/>
      <c r="AI21" s="28"/>
      <c r="AJ21" s="28"/>
      <c r="AK21" s="28"/>
      <c r="AL21" s="28">
        <v>40</v>
      </c>
      <c r="AM21" s="28"/>
      <c r="AN21" s="28">
        <v>15</v>
      </c>
      <c r="AO21" s="28">
        <v>10</v>
      </c>
      <c r="AP21" s="28">
        <v>15</v>
      </c>
      <c r="AQ21" s="28"/>
      <c r="AR21" s="28"/>
      <c r="AS21" s="28"/>
      <c r="AT21" s="28"/>
      <c r="AU21" s="28"/>
      <c r="AV21" s="24">
        <f t="shared" si="1"/>
        <v>90</v>
      </c>
    </row>
    <row r="22" spans="1:48" s="8" customFormat="1" ht="15" customHeight="1" x14ac:dyDescent="0.2">
      <c r="A22" s="50" t="s">
        <v>76</v>
      </c>
      <c r="B22" s="28">
        <v>101059</v>
      </c>
      <c r="C22" s="55" t="s">
        <v>15</v>
      </c>
      <c r="D22" s="9">
        <v>6</v>
      </c>
      <c r="E22" s="45" t="s">
        <v>84</v>
      </c>
      <c r="F22" s="35" t="s">
        <v>82</v>
      </c>
      <c r="G22" s="27">
        <v>3</v>
      </c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>
        <v>42</v>
      </c>
      <c r="S22" s="28"/>
      <c r="T22" s="28"/>
      <c r="U22" s="28"/>
      <c r="V22" s="28"/>
      <c r="W22" s="28">
        <v>10</v>
      </c>
      <c r="X22" s="28"/>
      <c r="Y22" s="28"/>
      <c r="Z22" s="28">
        <v>3</v>
      </c>
      <c r="AA22" s="28"/>
      <c r="AB22" s="28"/>
      <c r="AC22" s="28"/>
      <c r="AD22" s="28"/>
      <c r="AE22" s="24">
        <f t="shared" si="2"/>
        <v>60</v>
      </c>
      <c r="AF22" s="28"/>
      <c r="AG22" s="28">
        <v>15</v>
      </c>
      <c r="AH22" s="28">
        <v>15</v>
      </c>
      <c r="AI22" s="28"/>
      <c r="AJ22" s="28"/>
      <c r="AK22" s="28"/>
      <c r="AL22" s="28">
        <v>38</v>
      </c>
      <c r="AM22" s="28"/>
      <c r="AN22" s="28">
        <v>10</v>
      </c>
      <c r="AO22" s="28"/>
      <c r="AP22" s="28"/>
      <c r="AQ22" s="28"/>
      <c r="AR22" s="28"/>
      <c r="AS22" s="28">
        <v>12</v>
      </c>
      <c r="AT22" s="28"/>
      <c r="AU22" s="28"/>
      <c r="AV22" s="24">
        <f t="shared" si="1"/>
        <v>90</v>
      </c>
    </row>
    <row r="23" spans="1:48" s="8" customFormat="1" ht="15" customHeight="1" x14ac:dyDescent="0.2">
      <c r="A23" s="50" t="s">
        <v>76</v>
      </c>
      <c r="B23" s="28">
        <v>101081</v>
      </c>
      <c r="C23" s="55" t="s">
        <v>16</v>
      </c>
      <c r="D23" s="9">
        <v>6</v>
      </c>
      <c r="E23" s="45" t="s">
        <v>84</v>
      </c>
      <c r="F23" s="35" t="s">
        <v>82</v>
      </c>
      <c r="G23" s="27">
        <v>4</v>
      </c>
      <c r="H23" s="28"/>
      <c r="I23" s="28"/>
      <c r="J23" s="28"/>
      <c r="K23" s="28"/>
      <c r="L23" s="28"/>
      <c r="M23" s="28"/>
      <c r="N23" s="28"/>
      <c r="O23" s="28"/>
      <c r="P23" s="28">
        <v>16</v>
      </c>
      <c r="Q23" s="28"/>
      <c r="R23" s="28">
        <v>40</v>
      </c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4">
        <f t="shared" si="2"/>
        <v>60</v>
      </c>
      <c r="AF23" s="28"/>
      <c r="AG23" s="28">
        <v>20</v>
      </c>
      <c r="AH23" s="28">
        <v>20</v>
      </c>
      <c r="AI23" s="28"/>
      <c r="AJ23" s="28">
        <v>10</v>
      </c>
      <c r="AK23" s="28"/>
      <c r="AL23" s="28">
        <v>40</v>
      </c>
      <c r="AM23" s="28"/>
      <c r="AN23" s="28"/>
      <c r="AO23" s="28"/>
      <c r="AP23" s="28"/>
      <c r="AQ23" s="28"/>
      <c r="AR23" s="28"/>
      <c r="AS23" s="28"/>
      <c r="AT23" s="28"/>
      <c r="AU23" s="28"/>
      <c r="AV23" s="24">
        <f t="shared" si="1"/>
        <v>90</v>
      </c>
    </row>
    <row r="24" spans="1:48" s="8" customFormat="1" ht="15" customHeight="1" x14ac:dyDescent="0.2">
      <c r="A24" s="50" t="s">
        <v>76</v>
      </c>
      <c r="B24" s="28">
        <v>101065</v>
      </c>
      <c r="C24" s="55" t="s">
        <v>17</v>
      </c>
      <c r="D24" s="58">
        <v>4.5</v>
      </c>
      <c r="E24" s="45" t="s">
        <v>84</v>
      </c>
      <c r="F24" s="35" t="s">
        <v>82</v>
      </c>
      <c r="G24" s="27">
        <v>3</v>
      </c>
      <c r="H24" s="28"/>
      <c r="I24" s="28"/>
      <c r="J24" s="28"/>
      <c r="K24" s="28"/>
      <c r="L24" s="28"/>
      <c r="M24" s="28"/>
      <c r="N24" s="28">
        <v>10</v>
      </c>
      <c r="O24" s="28"/>
      <c r="P24" s="28">
        <v>4</v>
      </c>
      <c r="Q24" s="28"/>
      <c r="R24" s="28">
        <v>24</v>
      </c>
      <c r="S24" s="28"/>
      <c r="T24" s="28">
        <v>4</v>
      </c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4">
        <f t="shared" si="2"/>
        <v>45</v>
      </c>
      <c r="AF24" s="28"/>
      <c r="AG24" s="28"/>
      <c r="AH24" s="28"/>
      <c r="AI24" s="28"/>
      <c r="AJ24" s="28"/>
      <c r="AK24" s="28"/>
      <c r="AL24" s="28">
        <v>35</v>
      </c>
      <c r="AM24" s="28">
        <v>16</v>
      </c>
      <c r="AN24" s="28"/>
      <c r="AO24" s="28"/>
      <c r="AP24" s="28">
        <v>14</v>
      </c>
      <c r="AQ24" s="28">
        <v>2.5</v>
      </c>
      <c r="AR24" s="28"/>
      <c r="AS24" s="28"/>
      <c r="AT24" s="28"/>
      <c r="AU24" s="28"/>
      <c r="AV24" s="24">
        <f t="shared" si="1"/>
        <v>67.5</v>
      </c>
    </row>
    <row r="25" spans="1:48" s="8" customFormat="1" ht="15" customHeight="1" x14ac:dyDescent="0.2">
      <c r="A25" s="50" t="s">
        <v>76</v>
      </c>
      <c r="B25" s="28">
        <v>277001</v>
      </c>
      <c r="C25" s="55" t="s">
        <v>83</v>
      </c>
      <c r="D25" s="58">
        <v>4.5</v>
      </c>
      <c r="E25" s="45" t="s">
        <v>84</v>
      </c>
      <c r="F25" s="37" t="s">
        <v>82</v>
      </c>
      <c r="G25" s="27">
        <v>2</v>
      </c>
      <c r="H25" s="28"/>
      <c r="I25" s="28"/>
      <c r="J25" s="28"/>
      <c r="K25" s="28"/>
      <c r="L25" s="28"/>
      <c r="M25" s="28"/>
      <c r="N25" s="28">
        <v>6</v>
      </c>
      <c r="O25" s="28"/>
      <c r="P25" s="28">
        <v>4</v>
      </c>
      <c r="Q25" s="28"/>
      <c r="R25" s="28">
        <v>25</v>
      </c>
      <c r="S25" s="28"/>
      <c r="T25" s="28"/>
      <c r="U25" s="28"/>
      <c r="V25" s="28">
        <v>6</v>
      </c>
      <c r="W25" s="28"/>
      <c r="X25" s="28"/>
      <c r="Y25" s="28"/>
      <c r="Z25" s="28"/>
      <c r="AA25" s="28">
        <v>2</v>
      </c>
      <c r="AB25" s="28"/>
      <c r="AC25" s="28"/>
      <c r="AD25" s="28"/>
      <c r="AE25" s="29">
        <f t="shared" si="2"/>
        <v>45</v>
      </c>
      <c r="AF25" s="28"/>
      <c r="AG25" s="28"/>
      <c r="AH25" s="28"/>
      <c r="AI25" s="28"/>
      <c r="AJ25" s="28">
        <v>15.5</v>
      </c>
      <c r="AK25" s="28"/>
      <c r="AL25" s="28">
        <v>36</v>
      </c>
      <c r="AM25" s="28">
        <v>16</v>
      </c>
      <c r="AN25" s="28"/>
      <c r="AO25" s="28"/>
      <c r="AP25" s="28"/>
      <c r="AQ25" s="28"/>
      <c r="AR25" s="28"/>
      <c r="AS25" s="28"/>
      <c r="AT25" s="28"/>
      <c r="AU25" s="28"/>
      <c r="AV25" s="29">
        <f t="shared" si="1"/>
        <v>67.5</v>
      </c>
    </row>
    <row r="26" spans="1:48" s="8" customFormat="1" ht="15" customHeight="1" x14ac:dyDescent="0.2">
      <c r="A26" s="51" t="s">
        <v>76</v>
      </c>
      <c r="B26" s="13">
        <v>101071</v>
      </c>
      <c r="C26" s="56" t="s">
        <v>18</v>
      </c>
      <c r="D26" s="14">
        <v>6</v>
      </c>
      <c r="E26" s="46" t="s">
        <v>84</v>
      </c>
      <c r="F26" s="36" t="s">
        <v>82</v>
      </c>
      <c r="G26" s="30">
        <v>2</v>
      </c>
      <c r="H26" s="13"/>
      <c r="I26" s="13"/>
      <c r="J26" s="13"/>
      <c r="K26" s="13">
        <v>4</v>
      </c>
      <c r="L26" s="13"/>
      <c r="M26" s="13"/>
      <c r="N26" s="13"/>
      <c r="O26" s="13">
        <v>2</v>
      </c>
      <c r="P26" s="13"/>
      <c r="Q26" s="13"/>
      <c r="R26" s="13">
        <v>30</v>
      </c>
      <c r="S26" s="13"/>
      <c r="T26" s="13"/>
      <c r="U26" s="13"/>
      <c r="V26" s="13"/>
      <c r="W26" s="13"/>
      <c r="X26" s="13"/>
      <c r="Y26" s="13">
        <v>2</v>
      </c>
      <c r="Z26" s="13">
        <v>2</v>
      </c>
      <c r="AA26" s="13"/>
      <c r="AB26" s="13"/>
      <c r="AC26" s="13"/>
      <c r="AD26" s="13"/>
      <c r="AE26" s="26">
        <f t="shared" si="2"/>
        <v>42</v>
      </c>
      <c r="AF26" s="13">
        <v>5</v>
      </c>
      <c r="AG26" s="13">
        <v>5</v>
      </c>
      <c r="AH26" s="13">
        <v>5</v>
      </c>
      <c r="AI26" s="13"/>
      <c r="AJ26" s="13">
        <v>5</v>
      </c>
      <c r="AK26" s="13"/>
      <c r="AL26" s="13">
        <v>55</v>
      </c>
      <c r="AM26" s="13"/>
      <c r="AN26" s="13">
        <v>15</v>
      </c>
      <c r="AO26" s="13"/>
      <c r="AP26" s="13"/>
      <c r="AQ26" s="13"/>
      <c r="AR26" s="13"/>
      <c r="AS26" s="13"/>
      <c r="AT26" s="13"/>
      <c r="AU26" s="13"/>
      <c r="AV26" s="26">
        <f t="shared" si="1"/>
        <v>90</v>
      </c>
    </row>
    <row r="27" spans="1:48" s="6" customFormat="1" ht="15" customHeight="1" x14ac:dyDescent="0.2">
      <c r="A27" s="48" t="s">
        <v>77</v>
      </c>
      <c r="B27" s="23">
        <v>101068</v>
      </c>
      <c r="C27" s="53" t="s">
        <v>19</v>
      </c>
      <c r="D27" s="9">
        <v>6</v>
      </c>
      <c r="E27" s="47" t="s">
        <v>84</v>
      </c>
      <c r="F27" s="35" t="s">
        <v>81</v>
      </c>
      <c r="G27" s="22">
        <v>2</v>
      </c>
      <c r="H27" s="23"/>
      <c r="I27" s="23"/>
      <c r="J27" s="23"/>
      <c r="K27" s="23"/>
      <c r="L27" s="23"/>
      <c r="M27" s="23">
        <v>6</v>
      </c>
      <c r="N27" s="23"/>
      <c r="O27" s="23"/>
      <c r="P27" s="23">
        <v>16</v>
      </c>
      <c r="Q27" s="23"/>
      <c r="R27" s="23">
        <v>36</v>
      </c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4">
        <f t="shared" si="2"/>
        <v>60</v>
      </c>
      <c r="AF27" s="23"/>
      <c r="AG27" s="23"/>
      <c r="AH27" s="23">
        <v>8</v>
      </c>
      <c r="AI27" s="23"/>
      <c r="AJ27" s="23">
        <v>30</v>
      </c>
      <c r="AK27" s="23"/>
      <c r="AL27" s="23">
        <v>45</v>
      </c>
      <c r="AM27" s="23"/>
      <c r="AN27" s="23">
        <v>7</v>
      </c>
      <c r="AO27" s="23"/>
      <c r="AP27" s="23"/>
      <c r="AQ27" s="23"/>
      <c r="AR27" s="23"/>
      <c r="AS27" s="23"/>
      <c r="AT27" s="23"/>
      <c r="AU27" s="23"/>
      <c r="AV27" s="24">
        <f t="shared" si="1"/>
        <v>90</v>
      </c>
    </row>
    <row r="28" spans="1:48" s="8" customFormat="1" ht="15" customHeight="1" x14ac:dyDescent="0.2">
      <c r="A28" s="50" t="s">
        <v>77</v>
      </c>
      <c r="B28" s="28">
        <v>277003</v>
      </c>
      <c r="C28" s="55" t="s">
        <v>85</v>
      </c>
      <c r="D28" s="58">
        <v>4.5</v>
      </c>
      <c r="E28" s="45" t="s">
        <v>84</v>
      </c>
      <c r="F28" s="37" t="s">
        <v>81</v>
      </c>
      <c r="G28" s="27"/>
      <c r="H28" s="28">
        <v>1</v>
      </c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>
        <v>37</v>
      </c>
      <c r="S28" s="28"/>
      <c r="T28" s="28"/>
      <c r="U28" s="28"/>
      <c r="V28" s="28"/>
      <c r="W28" s="28">
        <v>5</v>
      </c>
      <c r="X28" s="28"/>
      <c r="Y28" s="28"/>
      <c r="Z28" s="28"/>
      <c r="AA28" s="28"/>
      <c r="AB28" s="28"/>
      <c r="AC28" s="28"/>
      <c r="AD28" s="28"/>
      <c r="AE28" s="29">
        <f t="shared" si="2"/>
        <v>45</v>
      </c>
      <c r="AF28" s="28"/>
      <c r="AG28" s="28">
        <v>5</v>
      </c>
      <c r="AH28" s="28">
        <v>5</v>
      </c>
      <c r="AI28" s="28"/>
      <c r="AJ28" s="28">
        <v>2</v>
      </c>
      <c r="AK28" s="28"/>
      <c r="AL28" s="28">
        <v>45.5</v>
      </c>
      <c r="AM28" s="28"/>
      <c r="AN28" s="28">
        <v>10</v>
      </c>
      <c r="AO28" s="28"/>
      <c r="AP28" s="28"/>
      <c r="AQ28" s="28"/>
      <c r="AR28" s="28"/>
      <c r="AS28" s="28"/>
      <c r="AT28" s="28"/>
      <c r="AU28" s="28"/>
      <c r="AV28" s="29">
        <f t="shared" si="1"/>
        <v>67.5</v>
      </c>
    </row>
    <row r="29" spans="1:48" s="6" customFormat="1" ht="15" customHeight="1" x14ac:dyDescent="0.2">
      <c r="A29" s="48" t="s">
        <v>77</v>
      </c>
      <c r="B29" s="23">
        <v>101080</v>
      </c>
      <c r="C29" s="53" t="s">
        <v>20</v>
      </c>
      <c r="D29" s="9">
        <v>6</v>
      </c>
      <c r="E29" s="45" t="s">
        <v>84</v>
      </c>
      <c r="F29" s="35" t="s">
        <v>81</v>
      </c>
      <c r="G29" s="22">
        <v>2</v>
      </c>
      <c r="H29" s="23"/>
      <c r="I29" s="23"/>
      <c r="J29" s="23"/>
      <c r="K29" s="23">
        <v>3</v>
      </c>
      <c r="L29" s="23"/>
      <c r="M29" s="23"/>
      <c r="N29" s="23">
        <v>6</v>
      </c>
      <c r="O29" s="23"/>
      <c r="P29" s="23">
        <v>7</v>
      </c>
      <c r="Q29" s="23"/>
      <c r="R29" s="23">
        <v>35</v>
      </c>
      <c r="S29" s="23"/>
      <c r="T29" s="23"/>
      <c r="U29" s="23"/>
      <c r="V29" s="23"/>
      <c r="W29" s="23"/>
      <c r="X29" s="23">
        <v>5</v>
      </c>
      <c r="Y29" s="23"/>
      <c r="Z29" s="23"/>
      <c r="AA29" s="23">
        <v>2</v>
      </c>
      <c r="AB29" s="23"/>
      <c r="AC29" s="23"/>
      <c r="AD29" s="23"/>
      <c r="AE29" s="24">
        <f t="shared" si="2"/>
        <v>60</v>
      </c>
      <c r="AF29" s="23"/>
      <c r="AG29" s="23">
        <v>10</v>
      </c>
      <c r="AH29" s="23"/>
      <c r="AI29" s="23"/>
      <c r="AJ29" s="23">
        <v>10</v>
      </c>
      <c r="AK29" s="23"/>
      <c r="AL29" s="23">
        <v>70</v>
      </c>
      <c r="AM29" s="23"/>
      <c r="AN29" s="23"/>
      <c r="AO29" s="23"/>
      <c r="AP29" s="23"/>
      <c r="AQ29" s="23"/>
      <c r="AR29" s="23"/>
      <c r="AS29" s="23"/>
      <c r="AT29" s="23"/>
      <c r="AU29" s="23"/>
      <c r="AV29" s="24">
        <f t="shared" si="1"/>
        <v>90</v>
      </c>
    </row>
    <row r="30" spans="1:48" s="8" customFormat="1" ht="15" customHeight="1" x14ac:dyDescent="0.2">
      <c r="A30" s="50" t="s">
        <v>77</v>
      </c>
      <c r="B30" s="28">
        <v>277004</v>
      </c>
      <c r="C30" s="55" t="s">
        <v>21</v>
      </c>
      <c r="D30" s="58">
        <v>4.5</v>
      </c>
      <c r="E30" s="45" t="s">
        <v>84</v>
      </c>
      <c r="F30" s="37" t="s">
        <v>81</v>
      </c>
      <c r="G30" s="27">
        <v>3</v>
      </c>
      <c r="H30" s="28"/>
      <c r="I30" s="28"/>
      <c r="J30" s="28">
        <v>3</v>
      </c>
      <c r="K30" s="28"/>
      <c r="L30" s="28"/>
      <c r="M30" s="28"/>
      <c r="N30" s="28"/>
      <c r="O30" s="28">
        <v>1.5</v>
      </c>
      <c r="P30" s="28"/>
      <c r="Q30" s="28"/>
      <c r="R30" s="28">
        <v>32.5</v>
      </c>
      <c r="S30" s="28"/>
      <c r="T30" s="28"/>
      <c r="U30" s="28"/>
      <c r="V30" s="28"/>
      <c r="W30" s="28">
        <v>4.5</v>
      </c>
      <c r="X30" s="28"/>
      <c r="Y30" s="28"/>
      <c r="Z30" s="28"/>
      <c r="AA30" s="28">
        <v>0.5</v>
      </c>
      <c r="AB30" s="28"/>
      <c r="AC30" s="28"/>
      <c r="AD30" s="28"/>
      <c r="AE30" s="29">
        <f t="shared" si="2"/>
        <v>45</v>
      </c>
      <c r="AF30" s="28"/>
      <c r="AG30" s="28">
        <v>10</v>
      </c>
      <c r="AH30" s="28"/>
      <c r="AI30" s="28"/>
      <c r="AJ30" s="28"/>
      <c r="AK30" s="28"/>
      <c r="AL30" s="28">
        <v>20</v>
      </c>
      <c r="AM30" s="28"/>
      <c r="AN30" s="28">
        <v>10</v>
      </c>
      <c r="AO30" s="28"/>
      <c r="AP30" s="28">
        <v>7.5</v>
      </c>
      <c r="AQ30" s="28"/>
      <c r="AR30" s="28"/>
      <c r="AS30" s="28"/>
      <c r="AT30" s="28"/>
      <c r="AU30" s="28">
        <v>20</v>
      </c>
      <c r="AV30" s="29">
        <f>SUM(AF30:AU30)</f>
        <v>67.5</v>
      </c>
    </row>
    <row r="31" spans="1:48" s="6" customFormat="1" ht="15" customHeight="1" x14ac:dyDescent="0.2">
      <c r="A31" s="48" t="s">
        <v>77</v>
      </c>
      <c r="B31" s="23">
        <v>101077</v>
      </c>
      <c r="C31" s="53" t="s">
        <v>22</v>
      </c>
      <c r="D31" s="9">
        <v>6</v>
      </c>
      <c r="E31" s="45" t="s">
        <v>84</v>
      </c>
      <c r="F31" s="35" t="s">
        <v>81</v>
      </c>
      <c r="G31" s="22">
        <v>2</v>
      </c>
      <c r="H31" s="23"/>
      <c r="I31" s="23"/>
      <c r="J31" s="23"/>
      <c r="K31" s="23"/>
      <c r="L31" s="23"/>
      <c r="M31" s="23"/>
      <c r="N31" s="23"/>
      <c r="O31" s="23"/>
      <c r="P31" s="23">
        <v>4</v>
      </c>
      <c r="Q31" s="23"/>
      <c r="R31" s="23">
        <v>44</v>
      </c>
      <c r="S31" s="23"/>
      <c r="T31" s="23"/>
      <c r="U31" s="23"/>
      <c r="V31" s="23"/>
      <c r="W31" s="23">
        <v>10</v>
      </c>
      <c r="X31" s="23"/>
      <c r="Y31" s="23"/>
      <c r="Z31" s="23"/>
      <c r="AA31" s="23"/>
      <c r="AB31" s="23"/>
      <c r="AC31" s="23"/>
      <c r="AD31" s="23"/>
      <c r="AE31" s="24">
        <f t="shared" si="2"/>
        <v>60</v>
      </c>
      <c r="AF31" s="23"/>
      <c r="AG31" s="23">
        <v>10</v>
      </c>
      <c r="AH31" s="23"/>
      <c r="AI31" s="23"/>
      <c r="AJ31" s="23"/>
      <c r="AK31" s="23"/>
      <c r="AL31" s="23">
        <v>70</v>
      </c>
      <c r="AM31" s="23"/>
      <c r="AN31" s="23">
        <v>10</v>
      </c>
      <c r="AO31" s="23"/>
      <c r="AP31" s="23"/>
      <c r="AQ31" s="23"/>
      <c r="AR31" s="23"/>
      <c r="AS31" s="23"/>
      <c r="AT31" s="23"/>
      <c r="AU31" s="23"/>
      <c r="AV31" s="24">
        <f t="shared" si="1"/>
        <v>90</v>
      </c>
    </row>
    <row r="32" spans="1:48" s="6" customFormat="1" ht="15" customHeight="1" x14ac:dyDescent="0.2">
      <c r="A32" s="48" t="s">
        <v>77</v>
      </c>
      <c r="B32" s="23">
        <v>101083</v>
      </c>
      <c r="C32" s="53" t="s">
        <v>23</v>
      </c>
      <c r="D32" s="9">
        <v>6</v>
      </c>
      <c r="E32" s="45" t="s">
        <v>84</v>
      </c>
      <c r="F32" s="35" t="s">
        <v>82</v>
      </c>
      <c r="G32" s="22">
        <v>6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>
        <v>42</v>
      </c>
      <c r="S32" s="23"/>
      <c r="T32" s="23"/>
      <c r="U32" s="23"/>
      <c r="V32" s="23"/>
      <c r="W32" s="23">
        <v>4</v>
      </c>
      <c r="X32" s="23">
        <v>8</v>
      </c>
      <c r="Y32" s="23"/>
      <c r="Z32" s="23"/>
      <c r="AA32" s="23"/>
      <c r="AB32" s="23"/>
      <c r="AC32" s="23"/>
      <c r="AD32" s="23"/>
      <c r="AE32" s="24">
        <f t="shared" si="2"/>
        <v>60</v>
      </c>
      <c r="AF32" s="23"/>
      <c r="AG32" s="23"/>
      <c r="AH32" s="23">
        <v>8</v>
      </c>
      <c r="AI32" s="23"/>
      <c r="AJ32" s="23">
        <v>12</v>
      </c>
      <c r="AK32" s="23"/>
      <c r="AL32" s="23">
        <v>70</v>
      </c>
      <c r="AM32" s="23"/>
      <c r="AN32" s="23"/>
      <c r="AO32" s="23"/>
      <c r="AP32" s="23"/>
      <c r="AQ32" s="23"/>
      <c r="AR32" s="23"/>
      <c r="AS32" s="23"/>
      <c r="AT32" s="23"/>
      <c r="AU32" s="23"/>
      <c r="AV32" s="24">
        <f t="shared" si="1"/>
        <v>90</v>
      </c>
    </row>
    <row r="33" spans="1:48" s="8" customFormat="1" ht="15" customHeight="1" x14ac:dyDescent="0.2">
      <c r="A33" s="50" t="s">
        <v>77</v>
      </c>
      <c r="B33" s="28">
        <v>277007</v>
      </c>
      <c r="C33" s="55" t="s">
        <v>24</v>
      </c>
      <c r="D33" s="58">
        <v>4.5</v>
      </c>
      <c r="E33" s="45" t="s">
        <v>84</v>
      </c>
      <c r="F33" s="37" t="s">
        <v>82</v>
      </c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>
        <v>33</v>
      </c>
      <c r="S33" s="28"/>
      <c r="T33" s="28"/>
      <c r="U33" s="28"/>
      <c r="V33" s="28"/>
      <c r="W33" s="28">
        <v>8</v>
      </c>
      <c r="X33" s="28"/>
      <c r="Y33" s="28"/>
      <c r="Z33" s="28">
        <v>4</v>
      </c>
      <c r="AA33" s="28"/>
      <c r="AB33" s="28"/>
      <c r="AC33" s="28"/>
      <c r="AD33" s="28"/>
      <c r="AE33" s="29">
        <f t="shared" si="2"/>
        <v>45</v>
      </c>
      <c r="AF33" s="28"/>
      <c r="AG33" s="28">
        <v>10</v>
      </c>
      <c r="AH33" s="28">
        <v>10</v>
      </c>
      <c r="AI33" s="28"/>
      <c r="AJ33" s="28"/>
      <c r="AK33" s="28"/>
      <c r="AL33" s="28">
        <v>33</v>
      </c>
      <c r="AM33" s="28"/>
      <c r="AN33" s="28">
        <v>15</v>
      </c>
      <c r="AO33" s="28"/>
      <c r="AP33" s="28"/>
      <c r="AQ33" s="28"/>
      <c r="AR33" s="28"/>
      <c r="AS33" s="28"/>
      <c r="AT33" s="28"/>
      <c r="AU33" s="28"/>
      <c r="AV33" s="29">
        <f t="shared" si="1"/>
        <v>68</v>
      </c>
    </row>
    <row r="34" spans="1:48" s="6" customFormat="1" ht="15" customHeight="1" x14ac:dyDescent="0.2">
      <c r="A34" s="48" t="s">
        <v>77</v>
      </c>
      <c r="B34" s="23">
        <v>101078</v>
      </c>
      <c r="C34" s="53" t="s">
        <v>25</v>
      </c>
      <c r="D34" s="9">
        <v>6</v>
      </c>
      <c r="E34" s="45" t="s">
        <v>84</v>
      </c>
      <c r="F34" s="35" t="s">
        <v>82</v>
      </c>
      <c r="G34" s="22">
        <v>2</v>
      </c>
      <c r="H34" s="23"/>
      <c r="I34" s="23"/>
      <c r="J34" s="23"/>
      <c r="K34" s="23"/>
      <c r="L34" s="23"/>
      <c r="M34" s="23"/>
      <c r="N34" s="23">
        <v>12</v>
      </c>
      <c r="O34" s="23"/>
      <c r="P34" s="23">
        <v>6</v>
      </c>
      <c r="Q34" s="23"/>
      <c r="R34" s="23">
        <v>30</v>
      </c>
      <c r="S34" s="23"/>
      <c r="T34" s="23"/>
      <c r="U34" s="23"/>
      <c r="V34" s="23"/>
      <c r="W34" s="23">
        <v>4</v>
      </c>
      <c r="X34" s="23"/>
      <c r="Y34" s="23"/>
      <c r="Z34" s="23"/>
      <c r="AA34" s="23"/>
      <c r="AB34" s="23">
        <v>6</v>
      </c>
      <c r="AC34" s="23"/>
      <c r="AD34" s="23"/>
      <c r="AE34" s="24">
        <f t="shared" si="2"/>
        <v>60</v>
      </c>
      <c r="AF34" s="23"/>
      <c r="AG34" s="23">
        <v>10</v>
      </c>
      <c r="AH34" s="23"/>
      <c r="AI34" s="23"/>
      <c r="AJ34" s="23"/>
      <c r="AK34" s="23"/>
      <c r="AL34" s="23">
        <v>40</v>
      </c>
      <c r="AM34" s="23">
        <v>20</v>
      </c>
      <c r="AN34" s="23"/>
      <c r="AO34" s="23"/>
      <c r="AP34" s="23">
        <v>20</v>
      </c>
      <c r="AQ34" s="23"/>
      <c r="AR34" s="23"/>
      <c r="AS34" s="23"/>
      <c r="AT34" s="23"/>
      <c r="AU34" s="23"/>
      <c r="AV34" s="24">
        <f t="shared" si="1"/>
        <v>90</v>
      </c>
    </row>
    <row r="35" spans="1:48" s="6" customFormat="1" ht="15" customHeight="1" x14ac:dyDescent="0.2">
      <c r="A35" s="48" t="s">
        <v>77</v>
      </c>
      <c r="B35" s="23">
        <v>101079</v>
      </c>
      <c r="C35" s="53" t="s">
        <v>26</v>
      </c>
      <c r="D35" s="9">
        <v>6</v>
      </c>
      <c r="E35" s="45" t="s">
        <v>84</v>
      </c>
      <c r="F35" s="35" t="s">
        <v>82</v>
      </c>
      <c r="G35" s="22">
        <v>3</v>
      </c>
      <c r="H35" s="23"/>
      <c r="I35" s="23"/>
      <c r="J35" s="23"/>
      <c r="K35" s="23"/>
      <c r="L35" s="23"/>
      <c r="M35" s="23"/>
      <c r="N35" s="23">
        <v>10</v>
      </c>
      <c r="O35" s="23"/>
      <c r="P35" s="23"/>
      <c r="Q35" s="23"/>
      <c r="R35" s="23">
        <v>37</v>
      </c>
      <c r="S35" s="23"/>
      <c r="T35" s="23"/>
      <c r="U35" s="23"/>
      <c r="V35" s="23"/>
      <c r="W35" s="23"/>
      <c r="X35" s="23">
        <v>10</v>
      </c>
      <c r="Y35" s="23"/>
      <c r="Z35" s="23"/>
      <c r="AA35" s="23"/>
      <c r="AB35" s="23"/>
      <c r="AC35" s="23"/>
      <c r="AD35" s="23"/>
      <c r="AE35" s="24">
        <f t="shared" si="2"/>
        <v>60</v>
      </c>
      <c r="AF35" s="23"/>
      <c r="AG35" s="23">
        <v>5</v>
      </c>
      <c r="AH35" s="23">
        <v>5</v>
      </c>
      <c r="AI35" s="23"/>
      <c r="AJ35" s="23">
        <v>25</v>
      </c>
      <c r="AK35" s="23"/>
      <c r="AL35" s="23">
        <v>40</v>
      </c>
      <c r="AM35" s="23"/>
      <c r="AN35" s="23">
        <v>15</v>
      </c>
      <c r="AO35" s="23"/>
      <c r="AP35" s="23"/>
      <c r="AQ35" s="23"/>
      <c r="AR35" s="23"/>
      <c r="AS35" s="23"/>
      <c r="AT35" s="23"/>
      <c r="AU35" s="23"/>
      <c r="AV35" s="24">
        <f t="shared" si="1"/>
        <v>90</v>
      </c>
    </row>
    <row r="36" spans="1:48" s="6" customFormat="1" ht="15" customHeight="1" x14ac:dyDescent="0.2">
      <c r="A36" s="48" t="s">
        <v>77</v>
      </c>
      <c r="B36" s="23">
        <v>101069</v>
      </c>
      <c r="C36" s="53" t="s">
        <v>27</v>
      </c>
      <c r="D36" s="9">
        <v>6</v>
      </c>
      <c r="E36" s="45" t="s">
        <v>84</v>
      </c>
      <c r="F36" s="35" t="s">
        <v>82</v>
      </c>
      <c r="G36" s="22">
        <v>4</v>
      </c>
      <c r="H36" s="23"/>
      <c r="I36" s="23"/>
      <c r="J36" s="23"/>
      <c r="K36" s="23"/>
      <c r="L36" s="23"/>
      <c r="M36" s="23"/>
      <c r="N36" s="23">
        <v>6</v>
      </c>
      <c r="O36" s="23"/>
      <c r="P36" s="23"/>
      <c r="Q36" s="23"/>
      <c r="R36" s="23">
        <v>38</v>
      </c>
      <c r="S36" s="23"/>
      <c r="T36" s="23"/>
      <c r="U36" s="23"/>
      <c r="V36" s="23"/>
      <c r="W36" s="23">
        <v>10</v>
      </c>
      <c r="X36" s="23">
        <v>2</v>
      </c>
      <c r="Y36" s="23"/>
      <c r="Z36" s="23"/>
      <c r="AA36" s="23"/>
      <c r="AB36" s="23"/>
      <c r="AC36" s="23"/>
      <c r="AD36" s="23"/>
      <c r="AE36" s="24">
        <f t="shared" si="2"/>
        <v>60</v>
      </c>
      <c r="AF36" s="23"/>
      <c r="AG36" s="23">
        <v>10</v>
      </c>
      <c r="AH36" s="23">
        <v>10</v>
      </c>
      <c r="AI36" s="23"/>
      <c r="AJ36" s="23">
        <v>10</v>
      </c>
      <c r="AK36" s="23"/>
      <c r="AL36" s="23">
        <v>50</v>
      </c>
      <c r="AM36" s="23"/>
      <c r="AN36" s="23">
        <v>10</v>
      </c>
      <c r="AO36" s="23"/>
      <c r="AP36" s="23"/>
      <c r="AQ36" s="23"/>
      <c r="AR36" s="23"/>
      <c r="AS36" s="23"/>
      <c r="AT36" s="23"/>
      <c r="AU36" s="23"/>
      <c r="AV36" s="24">
        <f t="shared" si="1"/>
        <v>90</v>
      </c>
    </row>
    <row r="37" spans="1:48" s="8" customFormat="1" ht="15" customHeight="1" x14ac:dyDescent="0.2">
      <c r="A37" s="51" t="s">
        <v>77</v>
      </c>
      <c r="B37" s="13">
        <v>277002</v>
      </c>
      <c r="C37" s="56" t="s">
        <v>86</v>
      </c>
      <c r="D37" s="59">
        <v>4.5</v>
      </c>
      <c r="E37" s="46" t="s">
        <v>84</v>
      </c>
      <c r="F37" s="38" t="s">
        <v>82</v>
      </c>
      <c r="G37" s="30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>
        <v>26</v>
      </c>
      <c r="S37" s="13"/>
      <c r="T37" s="13"/>
      <c r="U37" s="13"/>
      <c r="V37" s="13"/>
      <c r="W37" s="13"/>
      <c r="X37" s="13">
        <v>18</v>
      </c>
      <c r="Y37" s="13"/>
      <c r="Z37" s="13"/>
      <c r="AA37" s="13"/>
      <c r="AB37" s="13"/>
      <c r="AC37" s="13"/>
      <c r="AD37" s="13"/>
      <c r="AE37" s="31">
        <f>SUM(G37:AD37)</f>
        <v>45</v>
      </c>
      <c r="AF37" s="13"/>
      <c r="AG37" s="13"/>
      <c r="AH37" s="13"/>
      <c r="AI37" s="13"/>
      <c r="AJ37" s="13"/>
      <c r="AK37" s="13"/>
      <c r="AL37" s="13">
        <v>20</v>
      </c>
      <c r="AM37" s="13">
        <v>20</v>
      </c>
      <c r="AN37" s="13"/>
      <c r="AO37" s="13">
        <v>27.5</v>
      </c>
      <c r="AP37" s="13"/>
      <c r="AQ37" s="13"/>
      <c r="AR37" s="13"/>
      <c r="AS37" s="13"/>
      <c r="AT37" s="13"/>
      <c r="AU37" s="13"/>
      <c r="AV37" s="31">
        <f>SUM(AF37:AU37)</f>
        <v>67.5</v>
      </c>
    </row>
    <row r="38" spans="1:48" s="6" customFormat="1" ht="15" customHeight="1" x14ac:dyDescent="0.2">
      <c r="A38" s="48" t="s">
        <v>78</v>
      </c>
      <c r="B38" s="23">
        <v>101102</v>
      </c>
      <c r="C38" s="53" t="s">
        <v>28</v>
      </c>
      <c r="D38" s="58">
        <v>4.5</v>
      </c>
      <c r="E38" s="45" t="s">
        <v>84</v>
      </c>
      <c r="F38" s="35" t="s">
        <v>81</v>
      </c>
      <c r="G38" s="22"/>
      <c r="H38" s="23"/>
      <c r="I38" s="23">
        <v>9</v>
      </c>
      <c r="J38" s="23"/>
      <c r="K38" s="23"/>
      <c r="L38" s="23"/>
      <c r="M38" s="23"/>
      <c r="N38" s="23">
        <v>9</v>
      </c>
      <c r="O38" s="23"/>
      <c r="P38" s="23"/>
      <c r="Q38" s="23"/>
      <c r="R38" s="23">
        <v>12</v>
      </c>
      <c r="S38" s="23"/>
      <c r="T38" s="23"/>
      <c r="U38" s="23"/>
      <c r="V38" s="23"/>
      <c r="W38" s="23">
        <v>10</v>
      </c>
      <c r="X38" s="23">
        <v>5</v>
      </c>
      <c r="Y38" s="23"/>
      <c r="Z38" s="23"/>
      <c r="AA38" s="23"/>
      <c r="AB38" s="23"/>
      <c r="AC38" s="23"/>
      <c r="AD38" s="23"/>
      <c r="AE38" s="24">
        <f>SUM(G38:AC38)</f>
        <v>45</v>
      </c>
      <c r="AF38" s="23"/>
      <c r="AG38" s="23"/>
      <c r="AH38" s="23">
        <v>15</v>
      </c>
      <c r="AI38" s="23"/>
      <c r="AJ38" s="23"/>
      <c r="AK38" s="23"/>
      <c r="AL38" s="23">
        <v>17.5</v>
      </c>
      <c r="AM38" s="23"/>
      <c r="AN38" s="23">
        <v>35</v>
      </c>
      <c r="AO38" s="23"/>
      <c r="AP38" s="23"/>
      <c r="AQ38" s="23"/>
      <c r="AR38" s="23"/>
      <c r="AS38" s="23"/>
      <c r="AT38" s="23"/>
      <c r="AU38" s="23"/>
      <c r="AV38" s="24">
        <f t="shared" si="1"/>
        <v>67.5</v>
      </c>
    </row>
    <row r="39" spans="1:48" s="8" customFormat="1" ht="15" customHeight="1" x14ac:dyDescent="0.2">
      <c r="A39" s="50" t="s">
        <v>78</v>
      </c>
      <c r="B39" s="28">
        <v>101084</v>
      </c>
      <c r="C39" s="55" t="s">
        <v>29</v>
      </c>
      <c r="D39" s="58">
        <v>4.5</v>
      </c>
      <c r="E39" s="45" t="s">
        <v>84</v>
      </c>
      <c r="F39" s="37" t="s">
        <v>81</v>
      </c>
      <c r="G39" s="27">
        <v>3</v>
      </c>
      <c r="H39" s="28"/>
      <c r="I39" s="28"/>
      <c r="J39" s="28"/>
      <c r="K39" s="28"/>
      <c r="L39" s="28"/>
      <c r="M39" s="28"/>
      <c r="N39" s="28">
        <v>8</v>
      </c>
      <c r="O39" s="28"/>
      <c r="P39" s="28">
        <v>6.5</v>
      </c>
      <c r="Q39" s="28"/>
      <c r="R39" s="28">
        <v>21</v>
      </c>
      <c r="S39" s="28"/>
      <c r="T39" s="28"/>
      <c r="U39" s="28"/>
      <c r="V39" s="28"/>
      <c r="W39" s="28"/>
      <c r="X39" s="28"/>
      <c r="Y39" s="28"/>
      <c r="Z39" s="28"/>
      <c r="AA39" s="28">
        <v>6.5</v>
      </c>
      <c r="AB39" s="28"/>
      <c r="AC39" s="28"/>
      <c r="AD39" s="28"/>
      <c r="AE39" s="29">
        <f>SUM(G39:AC39)</f>
        <v>45</v>
      </c>
      <c r="AF39" s="28"/>
      <c r="AG39" s="28">
        <v>3</v>
      </c>
      <c r="AH39" s="28">
        <v>9.5</v>
      </c>
      <c r="AI39" s="28"/>
      <c r="AJ39" s="28">
        <v>15</v>
      </c>
      <c r="AK39" s="28"/>
      <c r="AL39" s="28">
        <v>25</v>
      </c>
      <c r="AM39" s="28">
        <v>15</v>
      </c>
      <c r="AN39" s="28"/>
      <c r="AO39" s="28"/>
      <c r="AP39" s="28"/>
      <c r="AQ39" s="28"/>
      <c r="AR39" s="28"/>
      <c r="AS39" s="28"/>
      <c r="AT39" s="28"/>
      <c r="AU39" s="28"/>
      <c r="AV39" s="29">
        <f t="shared" si="1"/>
        <v>67.5</v>
      </c>
    </row>
    <row r="40" spans="1:48" s="8" customFormat="1" ht="15" customHeight="1" x14ac:dyDescent="0.2">
      <c r="A40" s="50" t="s">
        <v>78</v>
      </c>
      <c r="B40" s="28">
        <v>101063</v>
      </c>
      <c r="C40" s="55" t="s">
        <v>30</v>
      </c>
      <c r="D40" s="9">
        <v>6</v>
      </c>
      <c r="E40" s="45" t="s">
        <v>84</v>
      </c>
      <c r="F40" s="37" t="s">
        <v>81</v>
      </c>
      <c r="G40" s="27">
        <v>8</v>
      </c>
      <c r="H40" s="28"/>
      <c r="I40" s="28">
        <v>4</v>
      </c>
      <c r="J40" s="28"/>
      <c r="K40" s="28"/>
      <c r="L40" s="28"/>
      <c r="M40" s="28"/>
      <c r="N40" s="28">
        <v>16</v>
      </c>
      <c r="O40" s="28"/>
      <c r="P40" s="28"/>
      <c r="Q40" s="28"/>
      <c r="R40" s="28">
        <v>28</v>
      </c>
      <c r="S40" s="28"/>
      <c r="T40" s="28"/>
      <c r="U40" s="28"/>
      <c r="V40" s="28"/>
      <c r="W40" s="28"/>
      <c r="X40" s="28"/>
      <c r="Y40" s="28">
        <v>2</v>
      </c>
      <c r="Z40" s="28">
        <v>2</v>
      </c>
      <c r="AA40" s="28"/>
      <c r="AB40" s="28"/>
      <c r="AC40" s="28"/>
      <c r="AD40" s="28"/>
      <c r="AE40" s="29">
        <f>SUM(G40:AC40)</f>
        <v>60</v>
      </c>
      <c r="AF40" s="28"/>
      <c r="AG40" s="28"/>
      <c r="AH40" s="28"/>
      <c r="AI40" s="28"/>
      <c r="AJ40" s="28"/>
      <c r="AK40" s="28"/>
      <c r="AL40" s="28">
        <v>40</v>
      </c>
      <c r="AM40" s="28">
        <v>40</v>
      </c>
      <c r="AN40" s="28">
        <v>10</v>
      </c>
      <c r="AO40" s="28"/>
      <c r="AP40" s="28"/>
      <c r="AQ40" s="28"/>
      <c r="AR40" s="28"/>
      <c r="AS40" s="28"/>
      <c r="AT40" s="28"/>
      <c r="AU40" s="28"/>
      <c r="AV40" s="29">
        <f t="shared" si="1"/>
        <v>90</v>
      </c>
    </row>
    <row r="41" spans="1:48" s="8" customFormat="1" ht="15" customHeight="1" x14ac:dyDescent="0.2">
      <c r="A41" s="50" t="s">
        <v>78</v>
      </c>
      <c r="B41" s="28">
        <v>277005</v>
      </c>
      <c r="C41" s="55" t="s">
        <v>87</v>
      </c>
      <c r="D41" s="9" t="s">
        <v>107</v>
      </c>
      <c r="E41" s="45" t="s">
        <v>84</v>
      </c>
      <c r="F41" s="37" t="s">
        <v>81</v>
      </c>
      <c r="G41" s="27">
        <v>3</v>
      </c>
      <c r="H41" s="28"/>
      <c r="I41" s="28"/>
      <c r="J41" s="28"/>
      <c r="K41" s="28"/>
      <c r="L41" s="28"/>
      <c r="M41" s="28"/>
      <c r="N41" s="28">
        <v>4</v>
      </c>
      <c r="O41" s="28"/>
      <c r="P41" s="28">
        <v>8</v>
      </c>
      <c r="Q41" s="28"/>
      <c r="R41" s="28">
        <v>20</v>
      </c>
      <c r="S41" s="28"/>
      <c r="T41" s="28"/>
      <c r="U41" s="28"/>
      <c r="V41" s="28"/>
      <c r="W41" s="28">
        <v>10</v>
      </c>
      <c r="X41" s="28"/>
      <c r="Y41" s="28"/>
      <c r="Z41" s="28"/>
      <c r="AA41" s="28"/>
      <c r="AB41" s="28"/>
      <c r="AC41" s="28"/>
      <c r="AD41" s="28"/>
      <c r="AE41" s="29">
        <v>45</v>
      </c>
      <c r="AF41" s="28"/>
      <c r="AG41" s="28"/>
      <c r="AH41" s="28">
        <v>10</v>
      </c>
      <c r="AI41" s="28"/>
      <c r="AJ41" s="28">
        <v>15</v>
      </c>
      <c r="AK41" s="28"/>
      <c r="AL41" s="28">
        <v>42.5</v>
      </c>
      <c r="AM41" s="28"/>
      <c r="AN41" s="28"/>
      <c r="AO41" s="28"/>
      <c r="AP41" s="28"/>
      <c r="AQ41" s="28"/>
      <c r="AR41" s="28"/>
      <c r="AS41" s="28"/>
      <c r="AT41" s="28"/>
      <c r="AU41" s="28"/>
      <c r="AV41" s="29">
        <v>67.5</v>
      </c>
    </row>
    <row r="42" spans="1:48" s="8" customFormat="1" ht="15" customHeight="1" x14ac:dyDescent="0.2">
      <c r="A42" s="50" t="s">
        <v>78</v>
      </c>
      <c r="B42" s="28">
        <v>277008</v>
      </c>
      <c r="C42" s="55" t="s">
        <v>88</v>
      </c>
      <c r="D42" s="58">
        <v>4.5</v>
      </c>
      <c r="E42" s="45" t="s">
        <v>84</v>
      </c>
      <c r="F42" s="37" t="s">
        <v>82</v>
      </c>
      <c r="G42" s="27"/>
      <c r="H42" s="28"/>
      <c r="I42" s="28"/>
      <c r="J42" s="28"/>
      <c r="K42" s="28"/>
      <c r="L42" s="28"/>
      <c r="M42" s="28"/>
      <c r="N42" s="28">
        <v>12</v>
      </c>
      <c r="O42" s="28">
        <v>7</v>
      </c>
      <c r="P42" s="28"/>
      <c r="Q42" s="28"/>
      <c r="R42" s="28">
        <v>26</v>
      </c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9">
        <f>SUM(G42:AC42)</f>
        <v>45</v>
      </c>
      <c r="AF42" s="28"/>
      <c r="AG42" s="28"/>
      <c r="AH42" s="28">
        <v>10</v>
      </c>
      <c r="AI42" s="28"/>
      <c r="AJ42" s="28"/>
      <c r="AK42" s="28"/>
      <c r="AL42" s="28"/>
      <c r="AM42" s="28">
        <v>30</v>
      </c>
      <c r="AN42" s="28">
        <v>28</v>
      </c>
      <c r="AO42" s="28"/>
      <c r="AP42" s="28"/>
      <c r="AQ42" s="28"/>
      <c r="AR42" s="28"/>
      <c r="AS42" s="28"/>
      <c r="AT42" s="28"/>
      <c r="AU42" s="28"/>
      <c r="AV42" s="29">
        <f t="shared" si="1"/>
        <v>68</v>
      </c>
    </row>
    <row r="43" spans="1:48" s="8" customFormat="1" ht="15" customHeight="1" x14ac:dyDescent="0.2">
      <c r="A43" s="51" t="s">
        <v>78</v>
      </c>
      <c r="B43" s="13">
        <v>101082</v>
      </c>
      <c r="C43" s="56" t="s">
        <v>31</v>
      </c>
      <c r="D43" s="59">
        <v>4.5</v>
      </c>
      <c r="E43" s="46" t="s">
        <v>84</v>
      </c>
      <c r="F43" s="38" t="s">
        <v>82</v>
      </c>
      <c r="G43" s="30">
        <v>4</v>
      </c>
      <c r="H43" s="13"/>
      <c r="I43" s="13"/>
      <c r="J43" s="13"/>
      <c r="K43" s="13"/>
      <c r="L43" s="13"/>
      <c r="M43" s="13"/>
      <c r="N43" s="13">
        <v>18</v>
      </c>
      <c r="O43" s="13"/>
      <c r="P43" s="13"/>
      <c r="Q43" s="13"/>
      <c r="R43" s="13">
        <v>23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31">
        <f>SUM(G43:AC43)</f>
        <v>45</v>
      </c>
      <c r="AF43" s="13"/>
      <c r="AG43" s="13"/>
      <c r="AH43" s="13"/>
      <c r="AI43" s="13"/>
      <c r="AJ43" s="13"/>
      <c r="AK43" s="13"/>
      <c r="AL43" s="13">
        <v>40</v>
      </c>
      <c r="AM43" s="13">
        <v>27.5</v>
      </c>
      <c r="AN43" s="13"/>
      <c r="AO43" s="13"/>
      <c r="AP43" s="13"/>
      <c r="AQ43" s="13"/>
      <c r="AR43" s="13"/>
      <c r="AS43" s="13"/>
      <c r="AT43" s="13"/>
      <c r="AU43" s="13"/>
      <c r="AV43" s="31">
        <f t="shared" si="1"/>
        <v>67.5</v>
      </c>
    </row>
    <row r="44" spans="1:48" s="8" customFormat="1" ht="15" customHeight="1" x14ac:dyDescent="0.2">
      <c r="C44" s="9"/>
      <c r="D44" s="9"/>
      <c r="E44" s="9"/>
      <c r="F44" s="9"/>
    </row>
    <row r="45" spans="1:48" s="6" customFormat="1" ht="15" customHeight="1" x14ac:dyDescent="0.2">
      <c r="C45" s="7"/>
      <c r="D45" s="9"/>
      <c r="E45" s="15" t="s">
        <v>89</v>
      </c>
      <c r="F45" s="16" t="s">
        <v>90</v>
      </c>
      <c r="G45" s="16">
        <f>SUM(G7:G15)</f>
        <v>38</v>
      </c>
      <c r="H45" s="16">
        <f t="shared" ref="H45:AU45" si="3">SUM(H7:H15)</f>
        <v>0</v>
      </c>
      <c r="I45" s="16">
        <f t="shared" si="3"/>
        <v>2</v>
      </c>
      <c r="J45" s="16">
        <f t="shared" si="3"/>
        <v>1</v>
      </c>
      <c r="K45" s="16">
        <f t="shared" si="3"/>
        <v>0</v>
      </c>
      <c r="L45" s="16">
        <f t="shared" si="3"/>
        <v>15</v>
      </c>
      <c r="M45" s="16">
        <f t="shared" si="3"/>
        <v>0</v>
      </c>
      <c r="N45" s="16">
        <f t="shared" si="3"/>
        <v>47</v>
      </c>
      <c r="O45" s="16">
        <f t="shared" si="3"/>
        <v>4</v>
      </c>
      <c r="P45" s="16">
        <f t="shared" si="3"/>
        <v>66</v>
      </c>
      <c r="Q45" s="16">
        <f t="shared" si="3"/>
        <v>15</v>
      </c>
      <c r="R45" s="16">
        <f t="shared" si="3"/>
        <v>344</v>
      </c>
      <c r="S45" s="16">
        <f t="shared" si="3"/>
        <v>3</v>
      </c>
      <c r="T45" s="16">
        <f t="shared" si="3"/>
        <v>13</v>
      </c>
      <c r="U45" s="16">
        <f t="shared" si="3"/>
        <v>4</v>
      </c>
      <c r="V45" s="16">
        <f t="shared" si="3"/>
        <v>0</v>
      </c>
      <c r="W45" s="16">
        <f t="shared" si="3"/>
        <v>6</v>
      </c>
      <c r="X45" s="16">
        <f t="shared" si="3"/>
        <v>24</v>
      </c>
      <c r="Y45" s="16">
        <f t="shared" si="3"/>
        <v>10</v>
      </c>
      <c r="Z45" s="16">
        <f t="shared" si="3"/>
        <v>3</v>
      </c>
      <c r="AA45" s="16">
        <f t="shared" si="3"/>
        <v>0</v>
      </c>
      <c r="AB45" s="16">
        <f t="shared" si="3"/>
        <v>0</v>
      </c>
      <c r="AC45" s="16">
        <f t="shared" si="3"/>
        <v>5</v>
      </c>
      <c r="AD45" s="16">
        <f t="shared" si="3"/>
        <v>0</v>
      </c>
      <c r="AE45" s="16">
        <f t="shared" ref="AE45" si="4">SUM(AE7:AE15)</f>
        <v>600</v>
      </c>
      <c r="AF45" s="16">
        <f t="shared" si="3"/>
        <v>13</v>
      </c>
      <c r="AG45" s="16">
        <f t="shared" si="3"/>
        <v>6</v>
      </c>
      <c r="AH45" s="16">
        <f t="shared" si="3"/>
        <v>7</v>
      </c>
      <c r="AI45" s="16">
        <f t="shared" si="3"/>
        <v>19</v>
      </c>
      <c r="AJ45" s="16">
        <f t="shared" si="3"/>
        <v>54</v>
      </c>
      <c r="AK45" s="16">
        <f t="shared" si="3"/>
        <v>10</v>
      </c>
      <c r="AL45" s="16">
        <f t="shared" si="3"/>
        <v>458</v>
      </c>
      <c r="AM45" s="16">
        <f t="shared" si="3"/>
        <v>210</v>
      </c>
      <c r="AN45" s="16">
        <f t="shared" si="3"/>
        <v>76</v>
      </c>
      <c r="AO45" s="16">
        <f t="shared" si="3"/>
        <v>0</v>
      </c>
      <c r="AP45" s="16">
        <f t="shared" si="3"/>
        <v>5</v>
      </c>
      <c r="AQ45" s="16">
        <f t="shared" si="3"/>
        <v>12</v>
      </c>
      <c r="AR45" s="16">
        <f t="shared" si="3"/>
        <v>18</v>
      </c>
      <c r="AS45" s="16">
        <f t="shared" si="3"/>
        <v>10</v>
      </c>
      <c r="AT45" s="16">
        <f t="shared" si="3"/>
        <v>2</v>
      </c>
      <c r="AU45" s="16">
        <f t="shared" si="3"/>
        <v>0</v>
      </c>
      <c r="AV45" s="16">
        <f t="shared" ref="AV45" si="5">SUM(AV7:AV15)</f>
        <v>900</v>
      </c>
    </row>
    <row r="46" spans="1:48" s="6" customFormat="1" ht="15" customHeight="1" x14ac:dyDescent="0.25">
      <c r="C46" s="7"/>
      <c r="D46" s="9"/>
      <c r="E46" s="17"/>
      <c r="F46" s="18" t="s">
        <v>91</v>
      </c>
      <c r="G46" s="60">
        <f>(G45/$AE$45)*100</f>
        <v>6.3333333333333339</v>
      </c>
      <c r="H46" s="60">
        <f t="shared" ref="H46:AE46" si="6">(H45/$AE$45)*100</f>
        <v>0</v>
      </c>
      <c r="I46" s="60">
        <f t="shared" si="6"/>
        <v>0.33333333333333337</v>
      </c>
      <c r="J46" s="60">
        <f t="shared" si="6"/>
        <v>0.16666666666666669</v>
      </c>
      <c r="K46" s="60">
        <f t="shared" si="6"/>
        <v>0</v>
      </c>
      <c r="L46" s="60">
        <f t="shared" si="6"/>
        <v>2.5</v>
      </c>
      <c r="M46" s="60">
        <f t="shared" si="6"/>
        <v>0</v>
      </c>
      <c r="N46" s="61">
        <f t="shared" si="6"/>
        <v>7.8333333333333339</v>
      </c>
      <c r="O46" s="60">
        <f t="shared" si="6"/>
        <v>0.66666666666666674</v>
      </c>
      <c r="P46" s="61">
        <f>(P45/$AE$45)*100</f>
        <v>11</v>
      </c>
      <c r="Q46" s="60">
        <f t="shared" si="6"/>
        <v>2.5</v>
      </c>
      <c r="R46" s="61">
        <f t="shared" si="6"/>
        <v>57.333333333333336</v>
      </c>
      <c r="S46" s="60">
        <f t="shared" si="6"/>
        <v>0.5</v>
      </c>
      <c r="T46" s="60">
        <f t="shared" si="6"/>
        <v>2.166666666666667</v>
      </c>
      <c r="U46" s="60">
        <f t="shared" si="6"/>
        <v>0.66666666666666674</v>
      </c>
      <c r="V46" s="60">
        <f t="shared" si="6"/>
        <v>0</v>
      </c>
      <c r="W46" s="60">
        <f t="shared" si="6"/>
        <v>1</v>
      </c>
      <c r="X46" s="61">
        <f t="shared" si="6"/>
        <v>4</v>
      </c>
      <c r="Y46" s="60">
        <f t="shared" si="6"/>
        <v>1.6666666666666667</v>
      </c>
      <c r="Z46" s="60">
        <f t="shared" si="6"/>
        <v>0.5</v>
      </c>
      <c r="AA46" s="60">
        <f t="shared" si="6"/>
        <v>0</v>
      </c>
      <c r="AB46" s="60">
        <f t="shared" si="6"/>
        <v>0</v>
      </c>
      <c r="AC46" s="60">
        <f t="shared" si="6"/>
        <v>0.83333333333333337</v>
      </c>
      <c r="AD46" s="60">
        <f t="shared" si="6"/>
        <v>0</v>
      </c>
      <c r="AE46" s="60">
        <f t="shared" si="6"/>
        <v>100</v>
      </c>
      <c r="AF46" s="60">
        <f t="shared" ref="AF46:AU46" si="7">(AF45/$AV$45)*100</f>
        <v>1.4444444444444444</v>
      </c>
      <c r="AG46" s="60">
        <f t="shared" si="7"/>
        <v>0.66666666666666674</v>
      </c>
      <c r="AH46" s="60">
        <f t="shared" si="7"/>
        <v>0.77777777777777779</v>
      </c>
      <c r="AI46" s="60">
        <f t="shared" si="7"/>
        <v>2.1111111111111112</v>
      </c>
      <c r="AJ46" s="60">
        <f t="shared" si="7"/>
        <v>6</v>
      </c>
      <c r="AK46" s="60">
        <f t="shared" si="7"/>
        <v>1.1111111111111112</v>
      </c>
      <c r="AL46" s="61">
        <f t="shared" si="7"/>
        <v>50.888888888888886</v>
      </c>
      <c r="AM46" s="61">
        <f t="shared" si="7"/>
        <v>23.333333333333332</v>
      </c>
      <c r="AN46" s="61">
        <f t="shared" si="7"/>
        <v>8.4444444444444446</v>
      </c>
      <c r="AO46" s="60">
        <f t="shared" si="7"/>
        <v>0</v>
      </c>
      <c r="AP46" s="60">
        <f t="shared" si="7"/>
        <v>0.55555555555555558</v>
      </c>
      <c r="AQ46" s="60">
        <f t="shared" si="7"/>
        <v>1.3333333333333335</v>
      </c>
      <c r="AR46" s="60">
        <f t="shared" si="7"/>
        <v>2</v>
      </c>
      <c r="AS46" s="60">
        <f t="shared" si="7"/>
        <v>1.1111111111111112</v>
      </c>
      <c r="AT46" s="60">
        <f t="shared" si="7"/>
        <v>0.22222222222222221</v>
      </c>
      <c r="AU46" s="60">
        <f t="shared" si="7"/>
        <v>0</v>
      </c>
      <c r="AV46" s="60"/>
    </row>
    <row r="47" spans="1:48" s="6" customFormat="1" ht="15" customHeight="1" x14ac:dyDescent="0.25">
      <c r="C47" s="10"/>
      <c r="D47" s="10"/>
      <c r="E47" s="19"/>
      <c r="F47" s="2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6" customFormat="1" ht="15" customHeight="1" x14ac:dyDescent="0.2">
      <c r="C48" s="10"/>
      <c r="D48" s="9"/>
      <c r="E48" s="15" t="s">
        <v>92</v>
      </c>
      <c r="F48" s="16" t="s">
        <v>90</v>
      </c>
      <c r="G48" s="16">
        <f>SUM(G16:G26)</f>
        <v>28</v>
      </c>
      <c r="H48" s="16">
        <f t="shared" ref="H48:AU48" si="8">SUM(H16:H26)</f>
        <v>0</v>
      </c>
      <c r="I48" s="16">
        <f t="shared" si="8"/>
        <v>0</v>
      </c>
      <c r="J48" s="16">
        <f t="shared" si="8"/>
        <v>0</v>
      </c>
      <c r="K48" s="16">
        <f t="shared" si="8"/>
        <v>4</v>
      </c>
      <c r="L48" s="16">
        <f t="shared" si="8"/>
        <v>0</v>
      </c>
      <c r="M48" s="16">
        <f t="shared" si="8"/>
        <v>0</v>
      </c>
      <c r="N48" s="16">
        <f t="shared" si="8"/>
        <v>36</v>
      </c>
      <c r="O48" s="16">
        <f t="shared" si="8"/>
        <v>4</v>
      </c>
      <c r="P48" s="16">
        <f t="shared" si="8"/>
        <v>74</v>
      </c>
      <c r="Q48" s="16">
        <f t="shared" si="8"/>
        <v>0</v>
      </c>
      <c r="R48" s="16">
        <f t="shared" si="8"/>
        <v>359</v>
      </c>
      <c r="S48" s="16">
        <f t="shared" si="8"/>
        <v>0</v>
      </c>
      <c r="T48" s="16">
        <f t="shared" si="8"/>
        <v>4</v>
      </c>
      <c r="U48" s="16">
        <f t="shared" si="8"/>
        <v>0</v>
      </c>
      <c r="V48" s="16">
        <f t="shared" si="8"/>
        <v>6</v>
      </c>
      <c r="W48" s="16">
        <f t="shared" si="8"/>
        <v>24</v>
      </c>
      <c r="X48" s="16">
        <f t="shared" si="8"/>
        <v>2</v>
      </c>
      <c r="Y48" s="16">
        <f t="shared" si="8"/>
        <v>26</v>
      </c>
      <c r="Z48" s="16">
        <f t="shared" si="8"/>
        <v>5</v>
      </c>
      <c r="AA48" s="16">
        <f t="shared" si="8"/>
        <v>2</v>
      </c>
      <c r="AB48" s="16">
        <f t="shared" si="8"/>
        <v>0</v>
      </c>
      <c r="AC48" s="16">
        <f t="shared" si="8"/>
        <v>0</v>
      </c>
      <c r="AD48" s="16">
        <f t="shared" si="8"/>
        <v>8</v>
      </c>
      <c r="AE48" s="16">
        <f t="shared" ref="AE48" si="9">SUM(AE16:AE26)</f>
        <v>582</v>
      </c>
      <c r="AF48" s="16">
        <f t="shared" si="8"/>
        <v>25</v>
      </c>
      <c r="AG48" s="16">
        <f t="shared" si="8"/>
        <v>71.5</v>
      </c>
      <c r="AH48" s="16">
        <f t="shared" si="8"/>
        <v>49</v>
      </c>
      <c r="AI48" s="16">
        <f t="shared" si="8"/>
        <v>0</v>
      </c>
      <c r="AJ48" s="16">
        <f t="shared" si="8"/>
        <v>74.5</v>
      </c>
      <c r="AK48" s="16">
        <f t="shared" si="8"/>
        <v>12</v>
      </c>
      <c r="AL48" s="16">
        <f t="shared" si="8"/>
        <v>471</v>
      </c>
      <c r="AM48" s="16">
        <f t="shared" si="8"/>
        <v>75.5</v>
      </c>
      <c r="AN48" s="16">
        <f t="shared" si="8"/>
        <v>68</v>
      </c>
      <c r="AO48" s="16">
        <f t="shared" si="8"/>
        <v>10</v>
      </c>
      <c r="AP48" s="16">
        <f t="shared" si="8"/>
        <v>29</v>
      </c>
      <c r="AQ48" s="16">
        <f t="shared" si="8"/>
        <v>2.5</v>
      </c>
      <c r="AR48" s="16">
        <f t="shared" si="8"/>
        <v>0</v>
      </c>
      <c r="AS48" s="16">
        <f t="shared" si="8"/>
        <v>12</v>
      </c>
      <c r="AT48" s="16">
        <f t="shared" si="8"/>
        <v>0</v>
      </c>
      <c r="AU48" s="16">
        <f t="shared" si="8"/>
        <v>0</v>
      </c>
      <c r="AV48" s="16">
        <f t="shared" ref="AV48" si="10">SUM(AV16:AV26)</f>
        <v>900</v>
      </c>
    </row>
    <row r="49" spans="1:48" s="6" customFormat="1" ht="15" customHeight="1" x14ac:dyDescent="0.25">
      <c r="A49" s="10"/>
      <c r="B49" s="10"/>
      <c r="E49" s="17"/>
      <c r="F49" s="18" t="s">
        <v>91</v>
      </c>
      <c r="G49" s="60">
        <f>(G48/$AE$48)*100</f>
        <v>4.8109965635738838</v>
      </c>
      <c r="H49" s="60">
        <f t="shared" ref="H49:AE49" si="11">(H48/$AE$48)*100</f>
        <v>0</v>
      </c>
      <c r="I49" s="60">
        <f t="shared" si="11"/>
        <v>0</v>
      </c>
      <c r="J49" s="60">
        <f t="shared" si="11"/>
        <v>0</v>
      </c>
      <c r="K49" s="60">
        <f t="shared" si="11"/>
        <v>0.6872852233676976</v>
      </c>
      <c r="L49" s="60">
        <f t="shared" si="11"/>
        <v>0</v>
      </c>
      <c r="M49" s="60">
        <f t="shared" si="11"/>
        <v>0</v>
      </c>
      <c r="N49" s="61">
        <f t="shared" si="11"/>
        <v>6.1855670103092786</v>
      </c>
      <c r="O49" s="60">
        <f t="shared" si="11"/>
        <v>0.6872852233676976</v>
      </c>
      <c r="P49" s="61">
        <f t="shared" si="11"/>
        <v>12.714776632302405</v>
      </c>
      <c r="Q49" s="60">
        <f t="shared" si="11"/>
        <v>0</v>
      </c>
      <c r="R49" s="61">
        <f t="shared" si="11"/>
        <v>61.68384879725086</v>
      </c>
      <c r="S49" s="60">
        <f t="shared" si="11"/>
        <v>0</v>
      </c>
      <c r="T49" s="60">
        <f t="shared" si="11"/>
        <v>0.6872852233676976</v>
      </c>
      <c r="U49" s="60">
        <f t="shared" si="11"/>
        <v>0</v>
      </c>
      <c r="V49" s="60">
        <f t="shared" si="11"/>
        <v>1.0309278350515463</v>
      </c>
      <c r="W49" s="61">
        <f t="shared" si="11"/>
        <v>4.1237113402061851</v>
      </c>
      <c r="X49" s="60">
        <f t="shared" si="11"/>
        <v>0.3436426116838488</v>
      </c>
      <c r="Y49" s="60">
        <f t="shared" si="11"/>
        <v>4.4673539518900345</v>
      </c>
      <c r="Z49" s="60">
        <f t="shared" si="11"/>
        <v>0.85910652920962205</v>
      </c>
      <c r="AA49" s="60">
        <f t="shared" si="11"/>
        <v>0.3436426116838488</v>
      </c>
      <c r="AB49" s="60">
        <f t="shared" si="11"/>
        <v>0</v>
      </c>
      <c r="AC49" s="60">
        <f t="shared" si="11"/>
        <v>0</v>
      </c>
      <c r="AD49" s="60">
        <f t="shared" si="11"/>
        <v>1.3745704467353952</v>
      </c>
      <c r="AE49" s="60">
        <f t="shared" si="11"/>
        <v>100</v>
      </c>
      <c r="AF49" s="60">
        <f>(AF48/$AV$48)*100</f>
        <v>2.7777777777777777</v>
      </c>
      <c r="AG49" s="61">
        <f t="shared" ref="AG49:AV49" si="12">(AG48/$AV$48)*100</f>
        <v>7.9444444444444446</v>
      </c>
      <c r="AH49" s="60">
        <f t="shared" si="12"/>
        <v>5.4444444444444438</v>
      </c>
      <c r="AI49" s="60">
        <f t="shared" si="12"/>
        <v>0</v>
      </c>
      <c r="AJ49" s="61">
        <f t="shared" si="12"/>
        <v>8.2777777777777786</v>
      </c>
      <c r="AK49" s="60">
        <f t="shared" si="12"/>
        <v>1.3333333333333335</v>
      </c>
      <c r="AL49" s="61">
        <f t="shared" si="12"/>
        <v>52.333333333333329</v>
      </c>
      <c r="AM49" s="61">
        <f t="shared" si="12"/>
        <v>8.3888888888888893</v>
      </c>
      <c r="AN49" s="61">
        <f t="shared" si="12"/>
        <v>7.5555555555555554</v>
      </c>
      <c r="AO49" s="60">
        <f t="shared" si="12"/>
        <v>1.1111111111111112</v>
      </c>
      <c r="AP49" s="60">
        <f t="shared" si="12"/>
        <v>3.2222222222222223</v>
      </c>
      <c r="AQ49" s="60">
        <f t="shared" si="12"/>
        <v>0.27777777777777779</v>
      </c>
      <c r="AR49" s="60">
        <f t="shared" si="12"/>
        <v>0</v>
      </c>
      <c r="AS49" s="60">
        <f t="shared" si="12"/>
        <v>1.3333333333333335</v>
      </c>
      <c r="AT49" s="60">
        <f t="shared" si="12"/>
        <v>0</v>
      </c>
      <c r="AU49" s="60">
        <f t="shared" si="12"/>
        <v>0</v>
      </c>
      <c r="AV49" s="60">
        <f t="shared" si="12"/>
        <v>100</v>
      </c>
    </row>
    <row r="50" spans="1:48" s="6" customFormat="1" ht="15" customHeight="1" x14ac:dyDescent="0.2">
      <c r="A50" s="10"/>
      <c r="B50" s="10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</row>
    <row r="51" spans="1:48" ht="15" customHeight="1" x14ac:dyDescent="0.2">
      <c r="E51" s="21" t="s">
        <v>93</v>
      </c>
      <c r="F51" s="16" t="s">
        <v>90</v>
      </c>
      <c r="G51" s="16">
        <f>SUM(G27:G37)</f>
        <v>25</v>
      </c>
      <c r="H51" s="16">
        <f t="shared" ref="H51:AU51" si="13">SUM(H27:H37)</f>
        <v>1</v>
      </c>
      <c r="I51" s="16">
        <f t="shared" si="13"/>
        <v>0</v>
      </c>
      <c r="J51" s="16">
        <f t="shared" si="13"/>
        <v>3</v>
      </c>
      <c r="K51" s="16">
        <f t="shared" si="13"/>
        <v>3</v>
      </c>
      <c r="L51" s="16">
        <f t="shared" si="13"/>
        <v>0</v>
      </c>
      <c r="M51" s="16">
        <f t="shared" si="13"/>
        <v>6</v>
      </c>
      <c r="N51" s="16">
        <f t="shared" si="13"/>
        <v>34</v>
      </c>
      <c r="O51" s="16">
        <f t="shared" si="13"/>
        <v>3.5</v>
      </c>
      <c r="P51" s="16">
        <f t="shared" si="13"/>
        <v>33</v>
      </c>
      <c r="Q51" s="16">
        <f t="shared" si="13"/>
        <v>0</v>
      </c>
      <c r="R51" s="16">
        <f t="shared" si="13"/>
        <v>390.5</v>
      </c>
      <c r="S51" s="16">
        <f t="shared" si="13"/>
        <v>0</v>
      </c>
      <c r="T51" s="16">
        <f t="shared" si="13"/>
        <v>0</v>
      </c>
      <c r="U51" s="16">
        <f t="shared" si="13"/>
        <v>0</v>
      </c>
      <c r="V51" s="16">
        <f t="shared" si="13"/>
        <v>0</v>
      </c>
      <c r="W51" s="16">
        <f t="shared" si="13"/>
        <v>45.5</v>
      </c>
      <c r="X51" s="16">
        <f t="shared" si="13"/>
        <v>43</v>
      </c>
      <c r="Y51" s="16">
        <f t="shared" si="13"/>
        <v>0</v>
      </c>
      <c r="Z51" s="16">
        <f t="shared" si="13"/>
        <v>4</v>
      </c>
      <c r="AA51" s="16">
        <f t="shared" si="13"/>
        <v>2.5</v>
      </c>
      <c r="AB51" s="16">
        <f t="shared" si="13"/>
        <v>6</v>
      </c>
      <c r="AC51" s="16">
        <f t="shared" si="13"/>
        <v>0</v>
      </c>
      <c r="AD51" s="16">
        <f t="shared" si="13"/>
        <v>0</v>
      </c>
      <c r="AE51" s="16">
        <f t="shared" ref="AE51" si="14">SUM(AE27:AE37)</f>
        <v>600</v>
      </c>
      <c r="AF51" s="16">
        <f t="shared" si="13"/>
        <v>0</v>
      </c>
      <c r="AG51" s="16">
        <f t="shared" si="13"/>
        <v>70</v>
      </c>
      <c r="AH51" s="16">
        <f t="shared" si="13"/>
        <v>46</v>
      </c>
      <c r="AI51" s="16">
        <f t="shared" si="13"/>
        <v>0</v>
      </c>
      <c r="AJ51" s="16">
        <f t="shared" si="13"/>
        <v>89</v>
      </c>
      <c r="AK51" s="16">
        <f t="shared" si="13"/>
        <v>0</v>
      </c>
      <c r="AL51" s="16">
        <f t="shared" si="13"/>
        <v>503.5</v>
      </c>
      <c r="AM51" s="16">
        <f t="shared" si="13"/>
        <v>40</v>
      </c>
      <c r="AN51" s="16">
        <f t="shared" si="13"/>
        <v>77</v>
      </c>
      <c r="AO51" s="16">
        <f t="shared" si="13"/>
        <v>27.5</v>
      </c>
      <c r="AP51" s="16">
        <f t="shared" si="13"/>
        <v>27.5</v>
      </c>
      <c r="AQ51" s="16">
        <f t="shared" si="13"/>
        <v>0</v>
      </c>
      <c r="AR51" s="16">
        <f t="shared" si="13"/>
        <v>0</v>
      </c>
      <c r="AS51" s="16">
        <f t="shared" si="13"/>
        <v>0</v>
      </c>
      <c r="AT51" s="16">
        <f t="shared" si="13"/>
        <v>0</v>
      </c>
      <c r="AU51" s="16">
        <f t="shared" si="13"/>
        <v>20</v>
      </c>
      <c r="AV51" s="16">
        <f t="shared" ref="AV51" si="15">SUM(AV27:AV37)</f>
        <v>900.5</v>
      </c>
    </row>
    <row r="52" spans="1:48" ht="15" customHeight="1" x14ac:dyDescent="0.25">
      <c r="E52" s="17"/>
      <c r="F52" s="18" t="s">
        <v>91</v>
      </c>
      <c r="G52" s="60">
        <f t="shared" ref="G52:AE52" si="16">(G51/$AE$51)*100</f>
        <v>4.1666666666666661</v>
      </c>
      <c r="H52" s="60">
        <f t="shared" si="16"/>
        <v>0.16666666666666669</v>
      </c>
      <c r="I52" s="60">
        <f t="shared" si="16"/>
        <v>0</v>
      </c>
      <c r="J52" s="60">
        <f t="shared" si="16"/>
        <v>0.5</v>
      </c>
      <c r="K52" s="60">
        <f t="shared" si="16"/>
        <v>0.5</v>
      </c>
      <c r="L52" s="60">
        <f t="shared" si="16"/>
        <v>0</v>
      </c>
      <c r="M52" s="60">
        <f t="shared" si="16"/>
        <v>1</v>
      </c>
      <c r="N52" s="61">
        <f t="shared" si="16"/>
        <v>5.6666666666666661</v>
      </c>
      <c r="O52" s="60">
        <f t="shared" si="16"/>
        <v>0.58333333333333337</v>
      </c>
      <c r="P52" s="61">
        <f t="shared" si="16"/>
        <v>5.5</v>
      </c>
      <c r="Q52" s="60">
        <f t="shared" si="16"/>
        <v>0</v>
      </c>
      <c r="R52" s="61">
        <f t="shared" si="16"/>
        <v>65.083333333333343</v>
      </c>
      <c r="S52" s="60">
        <f t="shared" si="16"/>
        <v>0</v>
      </c>
      <c r="T52" s="60">
        <f t="shared" si="16"/>
        <v>0</v>
      </c>
      <c r="U52" s="60">
        <f t="shared" si="16"/>
        <v>0</v>
      </c>
      <c r="V52" s="60">
        <f t="shared" si="16"/>
        <v>0</v>
      </c>
      <c r="W52" s="61">
        <f t="shared" si="16"/>
        <v>7.5833333333333339</v>
      </c>
      <c r="X52" s="61">
        <f t="shared" si="16"/>
        <v>7.166666666666667</v>
      </c>
      <c r="Y52" s="60">
        <f t="shared" si="16"/>
        <v>0</v>
      </c>
      <c r="Z52" s="60">
        <f t="shared" si="16"/>
        <v>0.66666666666666674</v>
      </c>
      <c r="AA52" s="60">
        <f t="shared" si="16"/>
        <v>0.41666666666666669</v>
      </c>
      <c r="AB52" s="60">
        <f t="shared" si="16"/>
        <v>1</v>
      </c>
      <c r="AC52" s="60">
        <f t="shared" si="16"/>
        <v>0</v>
      </c>
      <c r="AD52" s="60">
        <f t="shared" si="16"/>
        <v>0</v>
      </c>
      <c r="AE52" s="60">
        <f t="shared" si="16"/>
        <v>100</v>
      </c>
      <c r="AF52" s="60">
        <f>(AF51/$AV$51)*100</f>
        <v>0</v>
      </c>
      <c r="AG52" s="61">
        <f t="shared" ref="AG52:AV52" si="17">(AG51/$AV$51)*100</f>
        <v>7.7734591893392562</v>
      </c>
      <c r="AH52" s="60">
        <f t="shared" si="17"/>
        <v>5.1082731815657967</v>
      </c>
      <c r="AI52" s="60">
        <f t="shared" si="17"/>
        <v>0</v>
      </c>
      <c r="AJ52" s="61">
        <f t="shared" si="17"/>
        <v>9.8833981121599113</v>
      </c>
      <c r="AK52" s="60">
        <f t="shared" si="17"/>
        <v>0</v>
      </c>
      <c r="AL52" s="61">
        <f t="shared" si="17"/>
        <v>55.913381454747359</v>
      </c>
      <c r="AM52" s="60">
        <f t="shared" si="17"/>
        <v>4.4419766796224325</v>
      </c>
      <c r="AN52" s="61">
        <f t="shared" si="17"/>
        <v>8.5508051082731811</v>
      </c>
      <c r="AO52" s="60">
        <f t="shared" si="17"/>
        <v>3.0538589672404219</v>
      </c>
      <c r="AP52" s="60">
        <f t="shared" si="17"/>
        <v>3.0538589672404219</v>
      </c>
      <c r="AQ52" s="60">
        <f t="shared" si="17"/>
        <v>0</v>
      </c>
      <c r="AR52" s="60">
        <f t="shared" si="17"/>
        <v>0</v>
      </c>
      <c r="AS52" s="60">
        <f t="shared" si="17"/>
        <v>0</v>
      </c>
      <c r="AT52" s="60">
        <f t="shared" si="17"/>
        <v>0</v>
      </c>
      <c r="AU52" s="60">
        <f t="shared" si="17"/>
        <v>2.2209883398112162</v>
      </c>
      <c r="AV52" s="60">
        <f t="shared" si="17"/>
        <v>100</v>
      </c>
    </row>
    <row r="53" spans="1:48" ht="15" customHeight="1" x14ac:dyDescent="0.25">
      <c r="E53" s="19"/>
      <c r="F53" s="20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</row>
    <row r="54" spans="1:48" ht="15" customHeight="1" x14ac:dyDescent="0.2">
      <c r="E54" s="15" t="s">
        <v>94</v>
      </c>
      <c r="F54" s="16" t="s">
        <v>90</v>
      </c>
      <c r="G54" s="16">
        <f>SUM(G38:G43)</f>
        <v>18</v>
      </c>
      <c r="H54" s="16">
        <f t="shared" ref="H54:AU54" si="18">SUM(H38:H43)</f>
        <v>0</v>
      </c>
      <c r="I54" s="16">
        <f t="shared" si="18"/>
        <v>13</v>
      </c>
      <c r="J54" s="16">
        <f t="shared" si="18"/>
        <v>0</v>
      </c>
      <c r="K54" s="16">
        <f t="shared" si="18"/>
        <v>0</v>
      </c>
      <c r="L54" s="16">
        <f t="shared" si="18"/>
        <v>0</v>
      </c>
      <c r="M54" s="16">
        <f t="shared" si="18"/>
        <v>0</v>
      </c>
      <c r="N54" s="16">
        <f t="shared" si="18"/>
        <v>67</v>
      </c>
      <c r="O54" s="16">
        <f t="shared" si="18"/>
        <v>7</v>
      </c>
      <c r="P54" s="16">
        <f t="shared" si="18"/>
        <v>14.5</v>
      </c>
      <c r="Q54" s="16">
        <f t="shared" si="18"/>
        <v>0</v>
      </c>
      <c r="R54" s="16">
        <f t="shared" si="18"/>
        <v>130</v>
      </c>
      <c r="S54" s="16">
        <f t="shared" si="18"/>
        <v>0</v>
      </c>
      <c r="T54" s="16">
        <f t="shared" si="18"/>
        <v>0</v>
      </c>
      <c r="U54" s="16">
        <f t="shared" si="18"/>
        <v>0</v>
      </c>
      <c r="V54" s="16">
        <f t="shared" si="18"/>
        <v>0</v>
      </c>
      <c r="W54" s="16">
        <f t="shared" si="18"/>
        <v>20</v>
      </c>
      <c r="X54" s="16">
        <f t="shared" si="18"/>
        <v>5</v>
      </c>
      <c r="Y54" s="16">
        <f t="shared" si="18"/>
        <v>2</v>
      </c>
      <c r="Z54" s="16">
        <f t="shared" si="18"/>
        <v>2</v>
      </c>
      <c r="AA54" s="16">
        <f t="shared" si="18"/>
        <v>6.5</v>
      </c>
      <c r="AB54" s="16">
        <f t="shared" si="18"/>
        <v>0</v>
      </c>
      <c r="AC54" s="16">
        <f t="shared" si="18"/>
        <v>0</v>
      </c>
      <c r="AD54" s="16">
        <f t="shared" si="18"/>
        <v>0</v>
      </c>
      <c r="AE54" s="16">
        <f t="shared" ref="AE54" si="19">SUM(AE38:AE43)</f>
        <v>285</v>
      </c>
      <c r="AF54" s="16">
        <f t="shared" si="18"/>
        <v>0</v>
      </c>
      <c r="AG54" s="16">
        <f t="shared" si="18"/>
        <v>3</v>
      </c>
      <c r="AH54" s="16">
        <f t="shared" si="18"/>
        <v>44.5</v>
      </c>
      <c r="AI54" s="16">
        <f t="shared" si="18"/>
        <v>0</v>
      </c>
      <c r="AJ54" s="16">
        <f t="shared" si="18"/>
        <v>30</v>
      </c>
      <c r="AK54" s="16">
        <f t="shared" si="18"/>
        <v>0</v>
      </c>
      <c r="AL54" s="16">
        <f t="shared" si="18"/>
        <v>165</v>
      </c>
      <c r="AM54" s="16">
        <f t="shared" si="18"/>
        <v>112.5</v>
      </c>
      <c r="AN54" s="16">
        <f t="shared" si="18"/>
        <v>73</v>
      </c>
      <c r="AO54" s="16">
        <f t="shared" si="18"/>
        <v>0</v>
      </c>
      <c r="AP54" s="16">
        <f t="shared" si="18"/>
        <v>0</v>
      </c>
      <c r="AQ54" s="16">
        <f t="shared" si="18"/>
        <v>0</v>
      </c>
      <c r="AR54" s="16">
        <f t="shared" si="18"/>
        <v>0</v>
      </c>
      <c r="AS54" s="16">
        <f t="shared" si="18"/>
        <v>0</v>
      </c>
      <c r="AT54" s="16">
        <f t="shared" si="18"/>
        <v>0</v>
      </c>
      <c r="AU54" s="16">
        <f t="shared" si="18"/>
        <v>0</v>
      </c>
      <c r="AV54" s="16">
        <f t="shared" ref="AV54" si="20">SUM(AV38:AV43)</f>
        <v>428</v>
      </c>
    </row>
    <row r="55" spans="1:48" ht="15" customHeight="1" x14ac:dyDescent="0.25">
      <c r="E55" s="17"/>
      <c r="F55" s="18" t="s">
        <v>91</v>
      </c>
      <c r="G55" s="60">
        <f>(G54/$AE$54)*100</f>
        <v>6.3157894736842106</v>
      </c>
      <c r="H55" s="60">
        <f t="shared" ref="H55:AE55" si="21">(H54/$AE$54)*100</f>
        <v>0</v>
      </c>
      <c r="I55" s="60">
        <f t="shared" si="21"/>
        <v>4.5614035087719298</v>
      </c>
      <c r="J55" s="60">
        <f t="shared" si="21"/>
        <v>0</v>
      </c>
      <c r="K55" s="60">
        <f t="shared" si="21"/>
        <v>0</v>
      </c>
      <c r="L55" s="60">
        <f t="shared" si="21"/>
        <v>0</v>
      </c>
      <c r="M55" s="60">
        <f t="shared" si="21"/>
        <v>0</v>
      </c>
      <c r="N55" s="61">
        <f t="shared" si="21"/>
        <v>23.508771929824562</v>
      </c>
      <c r="O55" s="60">
        <f t="shared" si="21"/>
        <v>2.4561403508771931</v>
      </c>
      <c r="P55" s="61">
        <f t="shared" si="21"/>
        <v>5.0877192982456139</v>
      </c>
      <c r="Q55" s="60">
        <f t="shared" si="21"/>
        <v>0</v>
      </c>
      <c r="R55" s="61">
        <f t="shared" si="21"/>
        <v>45.614035087719294</v>
      </c>
      <c r="S55" s="60">
        <f t="shared" si="21"/>
        <v>0</v>
      </c>
      <c r="T55" s="60">
        <f t="shared" si="21"/>
        <v>0</v>
      </c>
      <c r="U55" s="60">
        <f t="shared" si="21"/>
        <v>0</v>
      </c>
      <c r="V55" s="60">
        <f t="shared" si="21"/>
        <v>0</v>
      </c>
      <c r="W55" s="61">
        <f t="shared" si="21"/>
        <v>7.0175438596491224</v>
      </c>
      <c r="X55" s="60">
        <f t="shared" si="21"/>
        <v>1.7543859649122806</v>
      </c>
      <c r="Y55" s="60">
        <f t="shared" si="21"/>
        <v>0.70175438596491224</v>
      </c>
      <c r="Z55" s="60">
        <f t="shared" si="21"/>
        <v>0.70175438596491224</v>
      </c>
      <c r="AA55" s="60">
        <f t="shared" si="21"/>
        <v>2.2807017543859649</v>
      </c>
      <c r="AB55" s="60">
        <f t="shared" si="21"/>
        <v>0</v>
      </c>
      <c r="AC55" s="60">
        <f t="shared" si="21"/>
        <v>0</v>
      </c>
      <c r="AD55" s="60">
        <f t="shared" si="21"/>
        <v>0</v>
      </c>
      <c r="AE55" s="60">
        <f t="shared" si="21"/>
        <v>100</v>
      </c>
      <c r="AF55" s="60">
        <f>(AF54/$AV$54)*100</f>
        <v>0</v>
      </c>
      <c r="AG55" s="60">
        <f t="shared" ref="AG55:AV55" si="22">(AG54/$AV$54)*100</f>
        <v>0.7009345794392523</v>
      </c>
      <c r="AH55" s="61">
        <f t="shared" si="22"/>
        <v>10.397196261682243</v>
      </c>
      <c r="AI55" s="60">
        <f t="shared" si="22"/>
        <v>0</v>
      </c>
      <c r="AJ55" s="60">
        <f t="shared" si="22"/>
        <v>7.009345794392523</v>
      </c>
      <c r="AK55" s="60">
        <f t="shared" si="22"/>
        <v>0</v>
      </c>
      <c r="AL55" s="61">
        <f t="shared" si="22"/>
        <v>38.55140186915888</v>
      </c>
      <c r="AM55" s="61">
        <f t="shared" si="22"/>
        <v>26.285046728971963</v>
      </c>
      <c r="AN55" s="61">
        <f t="shared" si="22"/>
        <v>17.056074766355138</v>
      </c>
      <c r="AO55" s="60">
        <f t="shared" si="22"/>
        <v>0</v>
      </c>
      <c r="AP55" s="60">
        <f t="shared" si="22"/>
        <v>0</v>
      </c>
      <c r="AQ55" s="60">
        <f t="shared" si="22"/>
        <v>0</v>
      </c>
      <c r="AR55" s="60">
        <f t="shared" si="22"/>
        <v>0</v>
      </c>
      <c r="AS55" s="60">
        <f t="shared" si="22"/>
        <v>0</v>
      </c>
      <c r="AT55" s="60">
        <f t="shared" si="22"/>
        <v>0</v>
      </c>
      <c r="AU55" s="60">
        <f t="shared" si="22"/>
        <v>0</v>
      </c>
      <c r="AV55" s="60">
        <f t="shared" si="22"/>
        <v>100</v>
      </c>
    </row>
    <row r="56" spans="1:48" ht="15" customHeight="1" x14ac:dyDescent="0.2"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</row>
    <row r="57" spans="1:48" ht="15" customHeight="1" x14ac:dyDescent="0.2"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</row>
  </sheetData>
  <mergeCells count="2">
    <mergeCell ref="G5:AE5"/>
    <mergeCell ref="AF5:AV5"/>
  </mergeCells>
  <pageMargins left="0.7" right="0.7" top="0.75" bottom="0.75" header="0.3" footer="0.3"/>
  <pageSetup paperSize="9" orientation="portrait" r:id="rId1"/>
  <ignoredErrors>
    <ignoredError sqref="AE17 AV30 AE37 AV37" formula="1"/>
    <ignoredError sqref="G45:AD45 G56:AU56 G48:AD48 AF48:AU48 AF45:AU45 G47:AD47 AF47:AU47 G50:AD51 AF50:AU51 G53:AD54 AF53:AU54 H57:Q57 S57:AK57 AN57:AU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 GIFOR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De la Haba de la Cerda</dc:creator>
  <cp:lastModifiedBy>Isa</cp:lastModifiedBy>
  <cp:lastPrinted>2019-06-25T08:37:44Z</cp:lastPrinted>
  <dcterms:created xsi:type="dcterms:W3CDTF">2019-02-01T12:39:54Z</dcterms:created>
  <dcterms:modified xsi:type="dcterms:W3CDTF">2021-11-02T13:13:55Z</dcterms:modified>
</cp:coreProperties>
</file>